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rsitybrands-my.sharepoint.com/personal/dmanninger_varsity_com/Documents/2024/"/>
    </mc:Choice>
  </mc:AlternateContent>
  <xr:revisionPtr revIDLastSave="0" documentId="8_{CA6DACBB-1D0C-4343-BE07-ED614648832C}" xr6:coauthVersionLast="47" xr6:coauthVersionMax="47" xr10:uidLastSave="{00000000-0000-0000-0000-000000000000}"/>
  <bookViews>
    <workbookView xWindow="-110" yWindow="-110" windowWidth="19420" windowHeight="10420" firstSheet="6" activeTab="6" xr2:uid="{F425CF41-45BD-4B1C-9837-01AF0A520746}"/>
  </bookViews>
  <sheets>
    <sheet name="4D OVERNIGHT" sheetId="1" r:id="rId1"/>
    <sheet name="3D Overnight" sheetId="16" r:id="rId2"/>
    <sheet name="4D RESORT (2nd EVE OFF)" sheetId="19" r:id="rId3"/>
    <sheet name="4D RESORT (2nd AFTERNOON OFF)" sheetId="20" r:id="rId4"/>
    <sheet name="4D RESORT (3rd EVE OFF)" sheetId="2" r:id="rId5"/>
    <sheet name="4D RESORT (3rd AFTERNOON OFF)" sheetId="5" r:id="rId6"/>
    <sheet name="3D RESORT CAMP (EVENING OFF)" sheetId="22" r:id="rId7"/>
    <sheet name="3D RESORT CAMP (AFTERNOON OFF)" sheetId="21" r:id="rId8"/>
    <sheet name="4D Day Camp" sheetId="10" r:id="rId9"/>
    <sheet name="3D Day Camp" sheetId="6" r:id="rId10"/>
    <sheet name="2D Day Camp" sheetId="8" r:id="rId11"/>
    <sheet name="3D Youth" sheetId="18" r:id="rId12"/>
    <sheet name="2D Youth" sheetId="17" r:id="rId13"/>
    <sheet name="4D BYO " sheetId="14" r:id="rId14"/>
    <sheet name="3D BYO" sheetId="4" r:id="rId15"/>
    <sheet name="2D BYO " sheetId="3" r:id="rId16"/>
    <sheet name="1D BYO HOME" sheetId="12" r:id="rId17"/>
    <sheet name="1D Clinic" sheetId="15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3" i="22"/>
  <c r="D4" i="22"/>
  <c r="D20" i="22" s="1"/>
  <c r="I4" i="22" s="1"/>
  <c r="D6" i="22"/>
  <c r="D8" i="22"/>
  <c r="D10" i="22"/>
  <c r="D11" i="22"/>
  <c r="D13" i="22"/>
  <c r="D16" i="22" s="1"/>
  <c r="D15" i="22"/>
  <c r="D18" i="22"/>
  <c r="D19" i="22" s="1"/>
  <c r="D3" i="21"/>
  <c r="D4" i="21" s="1"/>
  <c r="D6" i="21"/>
  <c r="D8" i="21"/>
  <c r="D11" i="21" s="1"/>
  <c r="D10" i="21"/>
  <c r="D13" i="21"/>
  <c r="D15" i="21"/>
  <c r="D17" i="21"/>
  <c r="D18" i="21"/>
  <c r="D20" i="21"/>
  <c r="D21" i="21"/>
  <c r="D18" i="20"/>
  <c r="D15" i="20"/>
  <c r="D20" i="20"/>
  <c r="D3" i="20"/>
  <c r="D4" i="20" s="1"/>
  <c r="D6" i="20"/>
  <c r="D8" i="20"/>
  <c r="D10" i="20"/>
  <c r="D13" i="20"/>
  <c r="D16" i="20" s="1"/>
  <c r="D22" i="20"/>
  <c r="D25" i="20"/>
  <c r="D26" i="20" s="1"/>
  <c r="D22" i="19"/>
  <c r="D24" i="19"/>
  <c r="D20" i="19"/>
  <c r="D25" i="19" s="1"/>
  <c r="D3" i="19"/>
  <c r="D4" i="19" s="1"/>
  <c r="D6" i="19"/>
  <c r="D8" i="19"/>
  <c r="D11" i="19" s="1"/>
  <c r="D10" i="19"/>
  <c r="D13" i="19"/>
  <c r="D18" i="19" s="1"/>
  <c r="D15" i="19"/>
  <c r="D17" i="19"/>
  <c r="D27" i="19"/>
  <c r="D28" i="19"/>
  <c r="D29" i="2"/>
  <c r="C4" i="15"/>
  <c r="H3" i="14"/>
  <c r="D22" i="14"/>
  <c r="D6" i="14"/>
  <c r="D20" i="14"/>
  <c r="D18" i="14"/>
  <c r="D15" i="14"/>
  <c r="D13" i="14"/>
  <c r="D16" i="14" s="1"/>
  <c r="D11" i="14"/>
  <c r="D10" i="14"/>
  <c r="D8" i="14"/>
  <c r="D5" i="14"/>
  <c r="D3" i="14"/>
  <c r="H4" i="4"/>
  <c r="D17" i="4"/>
  <c r="D15" i="4"/>
  <c r="D13" i="4"/>
  <c r="D16" i="4" s="1"/>
  <c r="D10" i="4"/>
  <c r="D8" i="4"/>
  <c r="D11" i="4" s="1"/>
  <c r="D5" i="4"/>
  <c r="D3" i="4"/>
  <c r="D6" i="4" s="1"/>
  <c r="H4" i="3"/>
  <c r="D12" i="3"/>
  <c r="D10" i="3"/>
  <c r="D8" i="3"/>
  <c r="D11" i="3" s="1"/>
  <c r="D5" i="3"/>
  <c r="D3" i="3"/>
  <c r="D6" i="3" s="1"/>
  <c r="H4" i="12"/>
  <c r="D7" i="12"/>
  <c r="D5" i="12"/>
  <c r="D3" i="12"/>
  <c r="D6" i="12" s="1"/>
  <c r="G7" i="10"/>
  <c r="D25" i="10"/>
  <c r="D23" i="10"/>
  <c r="D21" i="10"/>
  <c r="D24" i="10" s="1"/>
  <c r="D18" i="10"/>
  <c r="D16" i="10"/>
  <c r="D19" i="10" s="1"/>
  <c r="D14" i="10"/>
  <c r="D13" i="10"/>
  <c r="D11" i="10"/>
  <c r="D9" i="10"/>
  <c r="D8" i="10"/>
  <c r="D6" i="10"/>
  <c r="D3" i="10"/>
  <c r="D4" i="10" s="1"/>
  <c r="D18" i="6"/>
  <c r="D16" i="6"/>
  <c r="D19" i="6" s="1"/>
  <c r="D13" i="6"/>
  <c r="D11" i="6"/>
  <c r="D14" i="6" s="1"/>
  <c r="D8" i="6"/>
  <c r="D6" i="6"/>
  <c r="D9" i="6" s="1"/>
  <c r="D3" i="6"/>
  <c r="D4" i="6" s="1"/>
  <c r="D20" i="6" s="1"/>
  <c r="G7" i="6" s="1"/>
  <c r="G6" i="18"/>
  <c r="D20" i="18"/>
  <c r="D18" i="18"/>
  <c r="D16" i="18"/>
  <c r="D19" i="18" s="1"/>
  <c r="D13" i="18"/>
  <c r="D11" i="18"/>
  <c r="D14" i="18" s="1"/>
  <c r="D8" i="18"/>
  <c r="D6" i="18"/>
  <c r="D9" i="18" s="1"/>
  <c r="D3" i="18"/>
  <c r="D4" i="18" s="1"/>
  <c r="G7" i="8"/>
  <c r="D15" i="8"/>
  <c r="D13" i="8"/>
  <c r="D11" i="8"/>
  <c r="D14" i="8" s="1"/>
  <c r="D8" i="8"/>
  <c r="D6" i="8"/>
  <c r="D9" i="8" s="1"/>
  <c r="D3" i="8"/>
  <c r="D4" i="8" s="1"/>
  <c r="D25" i="5"/>
  <c r="D26" i="5" s="1"/>
  <c r="D23" i="5"/>
  <c r="D22" i="5"/>
  <c r="D20" i="5"/>
  <c r="D18" i="5"/>
  <c r="D17" i="5"/>
  <c r="D15" i="5"/>
  <c r="D13" i="5"/>
  <c r="D10" i="5"/>
  <c r="D8" i="5"/>
  <c r="D6" i="5"/>
  <c r="D11" i="5" s="1"/>
  <c r="D3" i="5"/>
  <c r="D4" i="5" s="1"/>
  <c r="D27" i="5" s="1"/>
  <c r="G4" i="5" s="1"/>
  <c r="G5" i="2"/>
  <c r="D27" i="2"/>
  <c r="D28" i="2" s="1"/>
  <c r="D24" i="2"/>
  <c r="D22" i="2"/>
  <c r="D20" i="2"/>
  <c r="D25" i="2" s="1"/>
  <c r="D17" i="2"/>
  <c r="D15" i="2"/>
  <c r="D13" i="2"/>
  <c r="D18" i="2" s="1"/>
  <c r="D10" i="2"/>
  <c r="D8" i="2"/>
  <c r="D6" i="2"/>
  <c r="D11" i="2" s="1"/>
  <c r="D3" i="2"/>
  <c r="D4" i="2" s="1"/>
  <c r="D20" i="16"/>
  <c r="D21" i="16" s="1"/>
  <c r="D17" i="16"/>
  <c r="D18" i="16" s="1"/>
  <c r="D15" i="16"/>
  <c r="D13" i="16"/>
  <c r="D6" i="16"/>
  <c r="D10" i="16"/>
  <c r="D8" i="16"/>
  <c r="D11" i="16"/>
  <c r="D3" i="16"/>
  <c r="D4" i="16" s="1"/>
  <c r="D22" i="16" s="1"/>
  <c r="I4" i="16" s="1"/>
  <c r="D23" i="20" l="1"/>
  <c r="D11" i="20"/>
  <c r="D27" i="20" s="1"/>
  <c r="G4" i="20" s="1"/>
  <c r="D29" i="19"/>
  <c r="G5" i="19" s="1"/>
  <c r="D22" i="21"/>
  <c r="I4" i="21" s="1"/>
  <c r="D21" i="14"/>
  <c r="D28" i="1"/>
  <c r="D27" i="1"/>
  <c r="D13" i="1"/>
  <c r="D24" i="1"/>
  <c r="D22" i="1"/>
  <c r="D20" i="1"/>
  <c r="D25" i="1" s="1"/>
  <c r="D17" i="1"/>
  <c r="D15" i="1"/>
  <c r="D18" i="1" s="1"/>
  <c r="D10" i="1"/>
  <c r="D6" i="1"/>
  <c r="D11" i="1" s="1"/>
  <c r="D3" i="1"/>
  <c r="D4" i="1" s="1"/>
  <c r="D9" i="17"/>
  <c r="D4" i="17"/>
  <c r="D14" i="17"/>
  <c r="AT15" i="8"/>
  <c r="AT10" i="8"/>
  <c r="D29" i="1" l="1"/>
  <c r="G6" i="1" s="1"/>
  <c r="D15" i="17"/>
  <c r="G7" i="17" s="1"/>
</calcChain>
</file>

<file path=xl/sharedStrings.xml><?xml version="1.0" encoding="utf-8"?>
<sst xmlns="http://schemas.openxmlformats.org/spreadsheetml/2006/main" count="472" uniqueCount="32">
  <si>
    <t>Day</t>
  </si>
  <si>
    <t>Shifts</t>
  </si>
  <si>
    <t>Start/Stop Time</t>
  </si>
  <si>
    <t>Total Hours Worked</t>
  </si>
  <si>
    <t>Staff Start Shift</t>
  </si>
  <si>
    <t>Staff End Shift</t>
  </si>
  <si>
    <t>DAY 0</t>
  </si>
  <si>
    <t>Staff Allowable Hours</t>
  </si>
  <si>
    <t>Staff Start Break</t>
  </si>
  <si>
    <t>Staff Total Hours</t>
  </si>
  <si>
    <t>Staff End Break</t>
  </si>
  <si>
    <t>DAY 1</t>
  </si>
  <si>
    <t>DAY 2</t>
  </si>
  <si>
    <t>DAY 3</t>
  </si>
  <si>
    <t>DAY 4</t>
  </si>
  <si>
    <t>Total</t>
  </si>
  <si>
    <t>EVENING OFF</t>
  </si>
  <si>
    <t xml:space="preserve"> Head Instructors Close out 11:00-11:45 </t>
  </si>
  <si>
    <t xml:space="preserve">Total Hours </t>
  </si>
  <si>
    <t>8:00AM</t>
  </si>
  <si>
    <t>Staff Stop Break</t>
  </si>
  <si>
    <t>Day 2</t>
  </si>
  <si>
    <t>TOTAL</t>
  </si>
  <si>
    <t>Total Hours</t>
  </si>
  <si>
    <t>Day 3</t>
  </si>
  <si>
    <t>Day 4</t>
  </si>
  <si>
    <t>1 Day Clinic Morning</t>
  </si>
  <si>
    <t>Day 1</t>
  </si>
  <si>
    <t>3 Hour Clinic</t>
  </si>
  <si>
    <t>4 Hour Clinic</t>
  </si>
  <si>
    <t>5 Hour Clinic</t>
  </si>
  <si>
    <t>6 Hour Clinic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</si>
</sst>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h]:mm:ss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1" xfId="0" applyBorder="1"/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0" fillId="3" borderId="1" xfId="0" applyFill="1" applyBorder="1"/>
    <xf numFmtId="0" fontId="0" fillId="2" borderId="1" xfId="0" applyFill="1" applyBorder="1"/>
    <xf numFmtId="0" fontId="0" fillId="4" borderId="1" xfId="0" applyFill="1" applyBorder="1"/>
    <xf numFmtId="164" fontId="1" fillId="4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0" fillId="0" borderId="1" xfId="0" applyNumberFormat="1" applyBorder="1"/>
    <xf numFmtId="46" fontId="0" fillId="0" borderId="1" xfId="0" applyNumberFormat="1" applyBorder="1"/>
    <xf numFmtId="164" fontId="1" fillId="3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5" borderId="1" xfId="0" applyFont="1" applyFill="1" applyBorder="1"/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2" borderId="1" xfId="0" applyFont="1" applyFill="1" applyBorder="1"/>
    <xf numFmtId="0" fontId="1" fillId="6" borderId="1" xfId="0" applyFont="1" applyFill="1" applyBorder="1"/>
    <xf numFmtId="0" fontId="1" fillId="0" borderId="1" xfId="0" applyFont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64" fontId="1" fillId="9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18" fontId="0" fillId="3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8" borderId="0" xfId="0" applyFill="1"/>
    <xf numFmtId="164" fontId="1" fillId="0" borderId="7" xfId="0" applyNumberFormat="1" applyFont="1" applyBorder="1" applyAlignment="1">
      <alignment horizontal="center"/>
    </xf>
    <xf numFmtId="165" fontId="0" fillId="0" borderId="0" xfId="0" applyNumberFormat="1"/>
    <xf numFmtId="18" fontId="0" fillId="0" borderId="0" xfId="0" applyNumberFormat="1" applyProtection="1">
      <protection locked="0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4" fontId="0" fillId="5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0" fontId="1" fillId="9" borderId="1" xfId="0" applyFont="1" applyFill="1" applyBorder="1"/>
    <xf numFmtId="18" fontId="0" fillId="0" borderId="0" xfId="0" applyNumberFormat="1" applyAlignment="1">
      <alignment horizontal="right"/>
    </xf>
    <xf numFmtId="18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8" fontId="0" fillId="5" borderId="1" xfId="0" applyNumberFormat="1" applyFill="1" applyBorder="1" applyProtection="1">
      <protection locked="0"/>
    </xf>
    <xf numFmtId="18" fontId="0" fillId="4" borderId="1" xfId="0" applyNumberFormat="1" applyFill="1" applyBorder="1" applyProtection="1">
      <protection locked="0"/>
    </xf>
    <xf numFmtId="18" fontId="0" fillId="2" borderId="1" xfId="0" applyNumberFormat="1" applyFill="1" applyBorder="1" applyProtection="1">
      <protection locked="0"/>
    </xf>
    <xf numFmtId="18" fontId="0" fillId="6" borderId="1" xfId="0" applyNumberFormat="1" applyFill="1" applyBorder="1" applyProtection="1">
      <protection locked="0"/>
    </xf>
    <xf numFmtId="18" fontId="0" fillId="9" borderId="1" xfId="0" applyNumberFormat="1" applyFill="1" applyBorder="1" applyProtection="1">
      <protection locked="0"/>
    </xf>
    <xf numFmtId="0" fontId="1" fillId="9" borderId="1" xfId="0" applyFont="1" applyFill="1" applyBorder="1" applyProtection="1">
      <protection locked="0"/>
    </xf>
    <xf numFmtId="18" fontId="0" fillId="6" borderId="1" xfId="0" applyNumberFormat="1" applyFill="1" applyBorder="1" applyAlignment="1" applyProtection="1">
      <alignment horizontal="right"/>
      <protection locked="0"/>
    </xf>
    <xf numFmtId="0" fontId="1" fillId="6" borderId="1" xfId="0" applyFont="1" applyFill="1" applyBorder="1" applyProtection="1">
      <protection locked="0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8" fontId="0" fillId="3" borderId="1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/>
    </xf>
    <xf numFmtId="0" fontId="0" fillId="0" borderId="0" xfId="0" applyProtection="1"/>
    <xf numFmtId="0" fontId="0" fillId="5" borderId="1" xfId="0" applyFill="1" applyBorder="1" applyAlignment="1" applyProtection="1">
      <alignment horizontal="center"/>
    </xf>
    <xf numFmtId="0" fontId="0" fillId="5" borderId="1" xfId="0" applyFill="1" applyBorder="1" applyProtection="1"/>
    <xf numFmtId="164" fontId="0" fillId="5" borderId="1" xfId="0" applyNumberFormat="1" applyFill="1" applyBorder="1" applyAlignment="1" applyProtection="1">
      <alignment horizontal="center"/>
    </xf>
    <xf numFmtId="0" fontId="0" fillId="0" borderId="1" xfId="0" applyBorder="1" applyProtection="1"/>
    <xf numFmtId="46" fontId="0" fillId="0" borderId="1" xfId="0" applyNumberFormat="1" applyBorder="1" applyProtection="1"/>
    <xf numFmtId="0" fontId="1" fillId="5" borderId="1" xfId="0" applyFont="1" applyFill="1" applyBorder="1" applyProtection="1"/>
    <xf numFmtId="164" fontId="1" fillId="5" borderId="1" xfId="0" applyNumberFormat="1" applyFont="1" applyFill="1" applyBorder="1" applyAlignment="1" applyProtection="1">
      <alignment horizontal="center"/>
    </xf>
    <xf numFmtId="165" fontId="0" fillId="0" borderId="1" xfId="0" applyNumberFormat="1" applyBorder="1" applyProtection="1"/>
    <xf numFmtId="0" fontId="0" fillId="4" borderId="1" xfId="0" applyFill="1" applyBorder="1" applyAlignment="1" applyProtection="1">
      <alignment horizontal="center"/>
    </xf>
    <xf numFmtId="0" fontId="0" fillId="4" borderId="1" xfId="0" applyFill="1" applyBorder="1" applyProtection="1"/>
    <xf numFmtId="0" fontId="1" fillId="0" borderId="0" xfId="0" applyFont="1" applyProtection="1"/>
    <xf numFmtId="164" fontId="0" fillId="4" borderId="1" xfId="0" applyNumberFormat="1" applyFill="1" applyBorder="1" applyAlignment="1" applyProtection="1">
      <alignment horizontal="center"/>
    </xf>
    <xf numFmtId="0" fontId="1" fillId="4" borderId="1" xfId="0" applyFont="1" applyFill="1" applyBorder="1" applyProtection="1"/>
    <xf numFmtId="164" fontId="1" fillId="4" borderId="1" xfId="0" applyNumberFormat="1" applyFont="1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Protection="1"/>
    <xf numFmtId="164" fontId="0" fillId="3" borderId="1" xfId="0" applyNumberFormat="1" applyFill="1" applyBorder="1" applyAlignment="1" applyProtection="1">
      <alignment horizontal="center"/>
    </xf>
    <xf numFmtId="0" fontId="1" fillId="3" borderId="1" xfId="0" applyFont="1" applyFill="1" applyBorder="1" applyProtection="1"/>
    <xf numFmtId="164" fontId="1" fillId="3" borderId="1" xfId="0" applyNumberFormat="1" applyFont="1" applyFill="1" applyBorder="1" applyAlignment="1" applyProtection="1">
      <alignment horizontal="center"/>
    </xf>
    <xf numFmtId="0" fontId="0" fillId="9" borderId="1" xfId="0" applyFill="1" applyBorder="1" applyAlignment="1" applyProtection="1">
      <alignment horizontal="center"/>
    </xf>
    <xf numFmtId="0" fontId="0" fillId="9" borderId="1" xfId="0" applyFill="1" applyBorder="1" applyProtection="1"/>
    <xf numFmtId="164" fontId="0" fillId="9" borderId="1" xfId="0" applyNumberFormat="1" applyFill="1" applyBorder="1" applyAlignment="1" applyProtection="1">
      <alignment horizontal="center"/>
    </xf>
    <xf numFmtId="0" fontId="1" fillId="9" borderId="0" xfId="0" applyFont="1" applyFill="1" applyProtection="1"/>
    <xf numFmtId="0" fontId="0" fillId="9" borderId="0" xfId="0" applyFill="1" applyProtection="1"/>
    <xf numFmtId="164" fontId="1" fillId="9" borderId="1" xfId="0" applyNumberFormat="1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horizontal="right"/>
    </xf>
    <xf numFmtId="0" fontId="1" fillId="0" borderId="6" xfId="0" applyFont="1" applyBorder="1" applyAlignment="1" applyProtection="1">
      <alignment horizontal="right"/>
    </xf>
    <xf numFmtId="0" fontId="1" fillId="0" borderId="4" xfId="0" applyFont="1" applyBorder="1" applyAlignment="1" applyProtection="1">
      <alignment horizontal="right"/>
    </xf>
    <xf numFmtId="165" fontId="1" fillId="0" borderId="1" xfId="0" applyNumberFormat="1" applyFont="1" applyBorder="1" applyAlignment="1" applyProtection="1">
      <alignment horizontal="center"/>
    </xf>
    <xf numFmtId="0" fontId="0" fillId="9" borderId="0" xfId="0" applyFill="1" applyProtection="1">
      <protection locked="0"/>
    </xf>
    <xf numFmtId="18" fontId="0" fillId="5" borderId="1" xfId="0" applyNumberFormat="1" applyFill="1" applyBorder="1" applyProtection="1"/>
    <xf numFmtId="18" fontId="0" fillId="4" borderId="1" xfId="0" applyNumberFormat="1" applyFill="1" applyBorder="1" applyProtection="1"/>
    <xf numFmtId="18" fontId="0" fillId="3" borderId="1" xfId="0" applyNumberFormat="1" applyFill="1" applyBorder="1" applyProtection="1"/>
    <xf numFmtId="18" fontId="0" fillId="3" borderId="1" xfId="0" applyNumberFormat="1" applyFill="1" applyBorder="1" applyAlignment="1" applyProtection="1">
      <alignment horizontal="right"/>
    </xf>
    <xf numFmtId="18" fontId="0" fillId="9" borderId="1" xfId="0" applyNumberFormat="1" applyFill="1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Protection="1"/>
    <xf numFmtId="164" fontId="0" fillId="2" borderId="1" xfId="0" applyNumberFormat="1" applyFill="1" applyBorder="1" applyAlignment="1" applyProtection="1">
      <alignment horizontal="center"/>
    </xf>
    <xf numFmtId="0" fontId="1" fillId="2" borderId="0" xfId="0" applyFont="1" applyFill="1" applyProtection="1"/>
    <xf numFmtId="0" fontId="0" fillId="2" borderId="0" xfId="0" applyFill="1" applyProtection="1"/>
    <xf numFmtId="164" fontId="1" fillId="2" borderId="1" xfId="0" applyNumberFormat="1" applyFont="1" applyFill="1" applyBorder="1" applyAlignment="1" applyProtection="1">
      <alignment horizontal="center"/>
    </xf>
    <xf numFmtId="18" fontId="0" fillId="2" borderId="1" xfId="0" applyNumberFormat="1" applyFill="1" applyBorder="1" applyProtection="1"/>
    <xf numFmtId="18" fontId="0" fillId="9" borderId="1" xfId="0" applyNumberForma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Protection="1"/>
    <xf numFmtId="0" fontId="0" fillId="6" borderId="1" xfId="0" applyFill="1" applyBorder="1" applyAlignment="1" applyProtection="1">
      <alignment horizontal="center"/>
    </xf>
    <xf numFmtId="0" fontId="0" fillId="6" borderId="1" xfId="0" applyFill="1" applyBorder="1" applyProtection="1"/>
    <xf numFmtId="164" fontId="0" fillId="6" borderId="1" xfId="0" applyNumberFormat="1" applyFill="1" applyBorder="1" applyAlignment="1" applyProtection="1">
      <alignment horizontal="center"/>
    </xf>
    <xf numFmtId="0" fontId="1" fillId="6" borderId="1" xfId="0" applyFont="1" applyFill="1" applyBorder="1" applyProtection="1"/>
    <xf numFmtId="164" fontId="1" fillId="6" borderId="1" xfId="0" applyNumberFormat="1" applyFont="1" applyFill="1" applyBorder="1" applyAlignment="1" applyProtection="1">
      <alignment horizontal="center"/>
    </xf>
    <xf numFmtId="18" fontId="0" fillId="2" borderId="1" xfId="0" applyNumberFormat="1" applyFill="1" applyBorder="1" applyAlignment="1" applyProtection="1">
      <alignment horizontal="right"/>
      <protection locked="0"/>
    </xf>
    <xf numFmtId="0" fontId="1" fillId="9" borderId="1" xfId="0" applyFont="1" applyFill="1" applyBorder="1" applyProtection="1"/>
    <xf numFmtId="0" fontId="0" fillId="5" borderId="1" xfId="0" applyFill="1" applyBorder="1" applyAlignment="1">
      <alignment horizontal="left"/>
    </xf>
    <xf numFmtId="18" fontId="0" fillId="5" borderId="1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>
      <alignment horizontal="left"/>
    </xf>
    <xf numFmtId="18" fontId="0" fillId="4" borderId="1" xfId="0" applyNumberFormat="1" applyFill="1" applyBorder="1" applyAlignment="1" applyProtection="1">
      <alignment horizontal="right"/>
      <protection locked="0"/>
    </xf>
    <xf numFmtId="0" fontId="0" fillId="5" borderId="1" xfId="0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18" fontId="0" fillId="0" borderId="1" xfId="0" applyNumberFormat="1" applyBorder="1" applyAlignment="1" applyProtection="1">
      <alignment horizontal="right"/>
    </xf>
    <xf numFmtId="18" fontId="0" fillId="0" borderId="1" xfId="0" applyNumberFormat="1" applyBorder="1" applyProtection="1"/>
    <xf numFmtId="0" fontId="1" fillId="0" borderId="1" xfId="0" applyFont="1" applyBorder="1" applyProtection="1"/>
    <xf numFmtId="0" fontId="1" fillId="4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center"/>
    </xf>
    <xf numFmtId="0" fontId="0" fillId="7" borderId="1" xfId="0" applyFill="1" applyBorder="1" applyProtection="1"/>
    <xf numFmtId="18" fontId="0" fillId="7" borderId="1" xfId="0" applyNumberFormat="1" applyFill="1" applyBorder="1" applyProtection="1"/>
    <xf numFmtId="0" fontId="0" fillId="7" borderId="1" xfId="0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right"/>
    </xf>
    <xf numFmtId="0" fontId="1" fillId="9" borderId="1" xfId="0" applyFont="1" applyFill="1" applyBorder="1" applyAlignment="1">
      <alignment horizontal="center"/>
    </xf>
    <xf numFmtId="0" fontId="0" fillId="9" borderId="1" xfId="0" applyFill="1" applyBorder="1" applyProtection="1">
      <protection locked="0"/>
    </xf>
    <xf numFmtId="0" fontId="1" fillId="9" borderId="1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0" fontId="0" fillId="6" borderId="3" xfId="0" applyFill="1" applyBorder="1" applyProtection="1"/>
    <xf numFmtId="0" fontId="0" fillId="6" borderId="4" xfId="0" applyFill="1" applyBorder="1"/>
    <xf numFmtId="0" fontId="1" fillId="6" borderId="2" xfId="0" applyFont="1" applyFill="1" applyBorder="1" applyAlignment="1">
      <alignment horizontal="center"/>
    </xf>
    <xf numFmtId="0" fontId="0" fillId="6" borderId="3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B3EAA-FE19-4A21-BB20-96C63CA30BE4}">
  <sheetPr>
    <tabColor rgb="FF00B050"/>
  </sheetPr>
  <dimension ref="A1:G31"/>
  <sheetViews>
    <sheetView workbookViewId="0">
      <selection activeCell="C7" sqref="C7"/>
    </sheetView>
  </sheetViews>
  <sheetFormatPr defaultColWidth="8.81640625" defaultRowHeight="14.5" x14ac:dyDescent="0.35"/>
  <cols>
    <col min="1" max="1" width="8.7265625" style="16"/>
    <col min="2" max="2" width="14.26953125" bestFit="1" customWidth="1"/>
    <col min="3" max="3" width="13.81640625" bestFit="1" customWidth="1"/>
    <col min="4" max="4" width="17.7265625" style="16" bestFit="1" customWidth="1"/>
    <col min="5" max="5" width="16.81640625" bestFit="1" customWidth="1"/>
    <col min="6" max="6" width="22.1796875" customWidth="1"/>
    <col min="7" max="7" width="11" customWidth="1"/>
  </cols>
  <sheetData>
    <row r="1" spans="1:7" x14ac:dyDescent="0.35">
      <c r="A1" s="15" t="s">
        <v>0</v>
      </c>
      <c r="B1" s="15" t="s">
        <v>1</v>
      </c>
      <c r="C1" s="23" t="s">
        <v>2</v>
      </c>
      <c r="D1" s="15" t="s">
        <v>3</v>
      </c>
    </row>
    <row r="2" spans="1:7" x14ac:dyDescent="0.35">
      <c r="A2" s="46">
        <v>0</v>
      </c>
      <c r="B2" s="47" t="s">
        <v>4</v>
      </c>
      <c r="C2" s="66">
        <v>0.66666666666666663</v>
      </c>
      <c r="D2" s="46"/>
    </row>
    <row r="3" spans="1:7" x14ac:dyDescent="0.35">
      <c r="A3" s="46">
        <v>0</v>
      </c>
      <c r="B3" s="47" t="s">
        <v>5</v>
      </c>
      <c r="C3" s="66">
        <v>0.83333333333333337</v>
      </c>
      <c r="D3" s="48">
        <f>C3-C2</f>
        <v>0.16666666666666674</v>
      </c>
    </row>
    <row r="4" spans="1:7" x14ac:dyDescent="0.35">
      <c r="A4" s="18" t="s">
        <v>6</v>
      </c>
      <c r="B4" s="18"/>
      <c r="C4" s="24"/>
      <c r="D4" s="8">
        <f>D3</f>
        <v>0.16666666666666674</v>
      </c>
    </row>
    <row r="5" spans="1:7" x14ac:dyDescent="0.35">
      <c r="A5" s="49">
        <v>1</v>
      </c>
      <c r="B5" s="6" t="s">
        <v>4</v>
      </c>
      <c r="C5" s="67">
        <v>0.375</v>
      </c>
      <c r="D5" s="49"/>
      <c r="F5" s="1" t="s">
        <v>7</v>
      </c>
      <c r="G5" s="12">
        <v>1.6666666666666667</v>
      </c>
    </row>
    <row r="6" spans="1:7" x14ac:dyDescent="0.35">
      <c r="A6" s="49">
        <v>1</v>
      </c>
      <c r="B6" s="6" t="s">
        <v>8</v>
      </c>
      <c r="C6" s="67">
        <v>0.5</v>
      </c>
      <c r="D6" s="50">
        <f>C6-C5</f>
        <v>0.125</v>
      </c>
      <c r="F6" s="1" t="s">
        <v>9</v>
      </c>
      <c r="G6" s="11">
        <f>D29</f>
        <v>1.0625</v>
      </c>
    </row>
    <row r="7" spans="1:7" x14ac:dyDescent="0.35">
      <c r="A7" s="49">
        <v>1</v>
      </c>
      <c r="B7" s="6" t="s">
        <v>10</v>
      </c>
      <c r="C7" s="67">
        <v>0.5625</v>
      </c>
      <c r="D7" s="49"/>
      <c r="F7" s="3"/>
      <c r="G7" s="3"/>
    </row>
    <row r="8" spans="1:7" x14ac:dyDescent="0.35">
      <c r="A8" s="49">
        <v>1</v>
      </c>
      <c r="B8" s="6" t="s">
        <v>8</v>
      </c>
      <c r="C8" s="67">
        <v>0.73958333333333337</v>
      </c>
      <c r="D8" s="50">
        <f>C8-C7</f>
        <v>0.17708333333333337</v>
      </c>
    </row>
    <row r="9" spans="1:7" x14ac:dyDescent="0.35">
      <c r="A9" s="49">
        <v>1</v>
      </c>
      <c r="B9" s="6" t="s">
        <v>10</v>
      </c>
      <c r="C9" s="67">
        <v>0.75</v>
      </c>
      <c r="D9" s="49"/>
    </row>
    <row r="10" spans="1:7" x14ac:dyDescent="0.35">
      <c r="A10" s="49">
        <v>1</v>
      </c>
      <c r="B10" s="6" t="s">
        <v>5</v>
      </c>
      <c r="C10" s="67">
        <v>0.83333333333333337</v>
      </c>
      <c r="D10" s="50">
        <f>C10-C9</f>
        <v>8.333333333333337E-2</v>
      </c>
    </row>
    <row r="11" spans="1:7" x14ac:dyDescent="0.35">
      <c r="A11" s="19" t="s">
        <v>11</v>
      </c>
      <c r="B11" s="19"/>
      <c r="C11" s="25"/>
      <c r="D11" s="7">
        <f>D6+D8+D10</f>
        <v>0.38541666666666674</v>
      </c>
    </row>
    <row r="12" spans="1:7" x14ac:dyDescent="0.35">
      <c r="A12" s="51">
        <v>2</v>
      </c>
      <c r="B12" s="4" t="s">
        <v>4</v>
      </c>
      <c r="C12" s="38">
        <v>0.34375</v>
      </c>
      <c r="D12" s="51"/>
    </row>
    <row r="13" spans="1:7" x14ac:dyDescent="0.35">
      <c r="A13" s="51">
        <v>2</v>
      </c>
      <c r="B13" s="4" t="s">
        <v>8</v>
      </c>
      <c r="C13" s="38">
        <v>0.5</v>
      </c>
      <c r="D13" s="52">
        <f>C13-C12</f>
        <v>0.15625</v>
      </c>
    </row>
    <row r="14" spans="1:7" x14ac:dyDescent="0.35">
      <c r="A14" s="51">
        <v>2</v>
      </c>
      <c r="B14" s="4" t="s">
        <v>10</v>
      </c>
      <c r="C14" s="38">
        <v>0.5625</v>
      </c>
      <c r="D14" s="51"/>
    </row>
    <row r="15" spans="1:7" x14ac:dyDescent="0.35">
      <c r="A15" s="51">
        <v>2</v>
      </c>
      <c r="B15" s="4" t="s">
        <v>8</v>
      </c>
      <c r="C15" s="38">
        <v>0.6875</v>
      </c>
      <c r="D15" s="52">
        <f>C15-C14</f>
        <v>0.125</v>
      </c>
    </row>
    <row r="16" spans="1:7" x14ac:dyDescent="0.35">
      <c r="A16" s="51">
        <v>2</v>
      </c>
      <c r="B16" s="4" t="s">
        <v>10</v>
      </c>
      <c r="C16" s="38">
        <v>0.75</v>
      </c>
      <c r="D16" s="51"/>
    </row>
    <row r="17" spans="1:7" x14ac:dyDescent="0.35">
      <c r="A17" s="51">
        <v>2</v>
      </c>
      <c r="B17" s="4" t="s">
        <v>5</v>
      </c>
      <c r="C17" s="38">
        <v>0.85416666666666663</v>
      </c>
      <c r="D17" s="52">
        <f>C17-C16</f>
        <v>0.10416666666666663</v>
      </c>
    </row>
    <row r="18" spans="1:7" x14ac:dyDescent="0.35">
      <c r="A18" s="20" t="s">
        <v>12</v>
      </c>
      <c r="B18" s="20"/>
      <c r="C18" s="26"/>
      <c r="D18" s="13">
        <f>D13+D15+D17</f>
        <v>0.38541666666666663</v>
      </c>
    </row>
    <row r="19" spans="1:7" x14ac:dyDescent="0.35">
      <c r="A19" s="53">
        <v>3</v>
      </c>
      <c r="B19" s="5" t="s">
        <v>4</v>
      </c>
      <c r="C19" s="68">
        <v>0.375</v>
      </c>
      <c r="D19" s="53"/>
    </row>
    <row r="20" spans="1:7" x14ac:dyDescent="0.35">
      <c r="A20" s="53">
        <v>3</v>
      </c>
      <c r="B20" s="5" t="s">
        <v>8</v>
      </c>
      <c r="C20" s="68">
        <v>0.5</v>
      </c>
      <c r="D20" s="54">
        <f>C20-C19</f>
        <v>0.125</v>
      </c>
    </row>
    <row r="21" spans="1:7" x14ac:dyDescent="0.35">
      <c r="A21" s="53">
        <v>3</v>
      </c>
      <c r="B21" s="5" t="s">
        <v>10</v>
      </c>
      <c r="C21" s="68"/>
      <c r="D21" s="53"/>
    </row>
    <row r="22" spans="1:7" x14ac:dyDescent="0.35">
      <c r="A22" s="53">
        <v>3</v>
      </c>
      <c r="B22" s="5" t="s">
        <v>8</v>
      </c>
      <c r="C22" s="68"/>
      <c r="D22" s="54">
        <f>C22-C21</f>
        <v>0</v>
      </c>
    </row>
    <row r="23" spans="1:7" x14ac:dyDescent="0.35">
      <c r="A23" s="53">
        <v>3</v>
      </c>
      <c r="B23" s="5" t="s">
        <v>10</v>
      </c>
      <c r="C23" s="68"/>
      <c r="D23" s="53"/>
    </row>
    <row r="24" spans="1:7" x14ac:dyDescent="0.35">
      <c r="A24" s="53">
        <v>3</v>
      </c>
      <c r="B24" s="5" t="s">
        <v>5</v>
      </c>
      <c r="C24" s="68"/>
      <c r="D24" s="54">
        <f>C24-C23</f>
        <v>0</v>
      </c>
    </row>
    <row r="25" spans="1:7" x14ac:dyDescent="0.35">
      <c r="A25" s="21" t="s">
        <v>13</v>
      </c>
      <c r="B25" s="21"/>
      <c r="C25" s="27"/>
      <c r="D25" s="14">
        <f>D20+D22+D24</f>
        <v>0.125</v>
      </c>
    </row>
    <row r="26" spans="1:7" x14ac:dyDescent="0.35">
      <c r="A26" s="55">
        <v>4</v>
      </c>
      <c r="B26" s="56" t="s">
        <v>4</v>
      </c>
      <c r="C26" s="69"/>
      <c r="D26" s="55"/>
    </row>
    <row r="27" spans="1:7" x14ac:dyDescent="0.35">
      <c r="A27" s="55">
        <v>4</v>
      </c>
      <c r="B27" s="56" t="s">
        <v>5</v>
      </c>
      <c r="C27" s="69"/>
      <c r="D27" s="57">
        <f>C27-C26</f>
        <v>0</v>
      </c>
    </row>
    <row r="28" spans="1:7" x14ac:dyDescent="0.35">
      <c r="A28" s="22" t="s">
        <v>14</v>
      </c>
      <c r="B28" s="22"/>
      <c r="C28" s="73"/>
      <c r="D28" s="9">
        <f>D27</f>
        <v>0</v>
      </c>
    </row>
    <row r="29" spans="1:7" x14ac:dyDescent="0.35">
      <c r="A29" s="74" t="s">
        <v>15</v>
      </c>
      <c r="B29" s="75"/>
      <c r="C29" s="76"/>
      <c r="D29" s="10">
        <f>D4+D11+D18+D25+D28</f>
        <v>1.0625</v>
      </c>
    </row>
    <row r="31" spans="1:7" x14ac:dyDescent="0.35">
      <c r="G31" s="17"/>
    </row>
  </sheetData>
  <sheetProtection sheet="1" objects="1" scenarios="1"/>
  <mergeCells count="1">
    <mergeCell ref="A29:C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4B2B7-6C76-9742-806B-73F5068C3C52}">
  <sheetPr>
    <tabColor rgb="FF00B050"/>
  </sheetPr>
  <dimension ref="A1:G20"/>
  <sheetViews>
    <sheetView zoomScaleNormal="100" workbookViewId="0">
      <selection activeCell="E7" sqref="E7"/>
    </sheetView>
  </sheetViews>
  <sheetFormatPr defaultColWidth="11.453125" defaultRowHeight="14.5" x14ac:dyDescent="0.35"/>
  <cols>
    <col min="1" max="1" width="11.453125" style="80"/>
    <col min="2" max="2" width="14.54296875" style="80" bestFit="1" customWidth="1"/>
    <col min="3" max="3" width="14" style="80" customWidth="1"/>
    <col min="4" max="4" width="13.81640625" style="80" customWidth="1"/>
    <col min="5" max="5" width="11.453125" style="80"/>
    <col min="6" max="6" width="21.7265625" style="80" customWidth="1"/>
    <col min="7" max="7" width="13" style="80" customWidth="1"/>
    <col min="8" max="16384" width="11.453125" style="80"/>
  </cols>
  <sheetData>
    <row r="1" spans="1:7" x14ac:dyDescent="0.35">
      <c r="A1" s="79" t="s">
        <v>0</v>
      </c>
      <c r="B1" s="79" t="s">
        <v>1</v>
      </c>
      <c r="C1" s="23" t="s">
        <v>2</v>
      </c>
      <c r="D1" s="79" t="s">
        <v>23</v>
      </c>
    </row>
    <row r="2" spans="1:7" x14ac:dyDescent="0.35">
      <c r="A2" s="81">
        <v>0</v>
      </c>
      <c r="B2" s="137" t="s">
        <v>4</v>
      </c>
      <c r="C2" s="134">
        <v>0.66666666666666663</v>
      </c>
      <c r="D2" s="81"/>
    </row>
    <row r="3" spans="1:7" x14ac:dyDescent="0.35">
      <c r="A3" s="81">
        <v>0</v>
      </c>
      <c r="B3" s="137" t="s">
        <v>5</v>
      </c>
      <c r="C3" s="66">
        <v>0.79166666666666663</v>
      </c>
      <c r="D3" s="83">
        <f>C3-C2</f>
        <v>0.125</v>
      </c>
    </row>
    <row r="4" spans="1:7" x14ac:dyDescent="0.35">
      <c r="A4" s="124" t="s">
        <v>6</v>
      </c>
      <c r="B4" s="124"/>
      <c r="C4" s="33"/>
      <c r="D4" s="87">
        <f>D3</f>
        <v>0.125</v>
      </c>
    </row>
    <row r="5" spans="1:7" x14ac:dyDescent="0.35">
      <c r="A5" s="89">
        <v>1</v>
      </c>
      <c r="B5" s="90" t="s">
        <v>4</v>
      </c>
      <c r="C5" s="136">
        <v>0.33333333333333331</v>
      </c>
      <c r="D5" s="89"/>
    </row>
    <row r="6" spans="1:7" x14ac:dyDescent="0.35">
      <c r="A6" s="89">
        <v>1</v>
      </c>
      <c r="B6" s="90" t="s">
        <v>8</v>
      </c>
      <c r="C6" s="67">
        <v>0.5</v>
      </c>
      <c r="D6" s="92">
        <f>C6-C5</f>
        <v>0.16666666666666669</v>
      </c>
      <c r="F6" s="84" t="s">
        <v>7</v>
      </c>
      <c r="G6" s="88">
        <v>1.2395833333333333</v>
      </c>
    </row>
    <row r="7" spans="1:7" x14ac:dyDescent="0.35">
      <c r="A7" s="89">
        <v>1</v>
      </c>
      <c r="B7" s="90" t="s">
        <v>10</v>
      </c>
      <c r="C7" s="67">
        <v>0.54166666666666663</v>
      </c>
      <c r="D7" s="89"/>
      <c r="F7" s="84" t="s">
        <v>9</v>
      </c>
      <c r="G7" s="88">
        <f>D20</f>
        <v>1.2083333333333335</v>
      </c>
    </row>
    <row r="8" spans="1:7" x14ac:dyDescent="0.35">
      <c r="A8" s="89">
        <v>1</v>
      </c>
      <c r="B8" s="90" t="s">
        <v>5</v>
      </c>
      <c r="C8" s="67">
        <v>0.75</v>
      </c>
      <c r="D8" s="92">
        <f>C8-C7</f>
        <v>0.20833333333333337</v>
      </c>
      <c r="F8" s="91"/>
      <c r="G8" s="91"/>
    </row>
    <row r="9" spans="1:7" x14ac:dyDescent="0.35">
      <c r="A9" s="144" t="s">
        <v>11</v>
      </c>
      <c r="B9" s="144"/>
      <c r="C9" s="34"/>
      <c r="D9" s="94">
        <f>D6+D8</f>
        <v>0.37500000000000006</v>
      </c>
    </row>
    <row r="10" spans="1:7" x14ac:dyDescent="0.35">
      <c r="A10" s="95">
        <v>2</v>
      </c>
      <c r="B10" s="96" t="s">
        <v>4</v>
      </c>
      <c r="C10" s="78">
        <v>0.33333333333333331</v>
      </c>
      <c r="D10" s="95"/>
    </row>
    <row r="11" spans="1:7" x14ac:dyDescent="0.35">
      <c r="A11" s="95">
        <v>2</v>
      </c>
      <c r="B11" s="96" t="s">
        <v>8</v>
      </c>
      <c r="C11" s="38">
        <v>0.5</v>
      </c>
      <c r="D11" s="97">
        <f>C11-C10</f>
        <v>0.16666666666666669</v>
      </c>
    </row>
    <row r="12" spans="1:7" x14ac:dyDescent="0.35">
      <c r="A12" s="95">
        <v>2</v>
      </c>
      <c r="B12" s="96" t="s">
        <v>10</v>
      </c>
      <c r="C12" s="38">
        <v>0.54166666666666663</v>
      </c>
      <c r="D12" s="95"/>
    </row>
    <row r="13" spans="1:7" x14ac:dyDescent="0.35">
      <c r="A13" s="95">
        <v>2</v>
      </c>
      <c r="B13" s="96" t="s">
        <v>5</v>
      </c>
      <c r="C13" s="38">
        <v>0.72916666666666663</v>
      </c>
      <c r="D13" s="97">
        <f>C13-C12</f>
        <v>0.1875</v>
      </c>
    </row>
    <row r="14" spans="1:7" x14ac:dyDescent="0.35">
      <c r="A14" s="147" t="s">
        <v>21</v>
      </c>
      <c r="B14" s="96"/>
      <c r="C14" s="38"/>
      <c r="D14" s="99">
        <f>D11+D13</f>
        <v>0.35416666666666669</v>
      </c>
    </row>
    <row r="15" spans="1:7" x14ac:dyDescent="0.35">
      <c r="A15" s="116">
        <v>3</v>
      </c>
      <c r="B15" s="117" t="s">
        <v>4</v>
      </c>
      <c r="C15" s="68">
        <v>0.33333333333333331</v>
      </c>
      <c r="D15" s="116"/>
    </row>
    <row r="16" spans="1:7" x14ac:dyDescent="0.35">
      <c r="A16" s="116">
        <v>3</v>
      </c>
      <c r="B16" s="117" t="s">
        <v>8</v>
      </c>
      <c r="C16" s="68">
        <v>0.5</v>
      </c>
      <c r="D16" s="118">
        <f>C16-C15</f>
        <v>0.16666666666666669</v>
      </c>
    </row>
    <row r="17" spans="1:4" x14ac:dyDescent="0.35">
      <c r="A17" s="116">
        <v>3</v>
      </c>
      <c r="B17" s="117" t="s">
        <v>10</v>
      </c>
      <c r="C17" s="68">
        <v>0.54166666666666663</v>
      </c>
      <c r="D17" s="116"/>
    </row>
    <row r="18" spans="1:4" x14ac:dyDescent="0.35">
      <c r="A18" s="116">
        <v>3</v>
      </c>
      <c r="B18" s="117" t="s">
        <v>5</v>
      </c>
      <c r="C18" s="68">
        <v>0.72916666666666663</v>
      </c>
      <c r="D18" s="118">
        <f>C18-C17</f>
        <v>0.1875</v>
      </c>
    </row>
    <row r="19" spans="1:4" x14ac:dyDescent="0.35">
      <c r="A19" s="152" t="s">
        <v>24</v>
      </c>
      <c r="B19" s="117"/>
      <c r="C19" s="39"/>
      <c r="D19" s="121">
        <f>D16+D18</f>
        <v>0.35416666666666669</v>
      </c>
    </row>
    <row r="20" spans="1:4" x14ac:dyDescent="0.35">
      <c r="A20" s="153" t="s">
        <v>15</v>
      </c>
      <c r="B20" s="153"/>
      <c r="C20" s="153"/>
      <c r="D20" s="109">
        <f>D4+D9+D14+D19</f>
        <v>1.2083333333333335</v>
      </c>
    </row>
  </sheetData>
  <sheetProtection sheet="1" objects="1" scenarios="1"/>
  <mergeCells count="1">
    <mergeCell ref="A20:C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DD4F2-503E-8043-B3F7-08B123814B26}">
  <sheetPr>
    <tabColor rgb="FF00B050"/>
  </sheetPr>
  <dimension ref="A1:AX16"/>
  <sheetViews>
    <sheetView workbookViewId="0">
      <selection activeCell="D8" sqref="D8"/>
    </sheetView>
  </sheetViews>
  <sheetFormatPr defaultColWidth="11.453125" defaultRowHeight="14.5" x14ac:dyDescent="0.35"/>
  <cols>
    <col min="1" max="1" width="11" style="80" customWidth="1"/>
    <col min="2" max="2" width="14.7265625" style="80" customWidth="1"/>
    <col min="3" max="3" width="14.26953125" style="80" bestFit="1" customWidth="1"/>
    <col min="4" max="5" width="11.453125" style="80"/>
    <col min="6" max="6" width="19.453125" style="80" bestFit="1" customWidth="1"/>
    <col min="7" max="7" width="14" style="80" customWidth="1"/>
    <col min="8" max="48" width="11.453125" style="80"/>
    <col min="49" max="49" width="18" style="80" customWidth="1"/>
    <col min="50" max="50" width="14.1796875" style="80" customWidth="1"/>
    <col min="51" max="16384" width="11.453125" style="80"/>
  </cols>
  <sheetData>
    <row r="1" spans="1:50" x14ac:dyDescent="0.35">
      <c r="A1" s="79" t="s">
        <v>0</v>
      </c>
      <c r="B1" s="79" t="s">
        <v>1</v>
      </c>
      <c r="C1" s="23" t="s">
        <v>2</v>
      </c>
      <c r="D1" s="79" t="s">
        <v>18</v>
      </c>
    </row>
    <row r="2" spans="1:50" x14ac:dyDescent="0.35">
      <c r="A2" s="81">
        <v>0</v>
      </c>
      <c r="B2" s="137" t="s">
        <v>4</v>
      </c>
      <c r="C2" s="134">
        <v>0.66666666666666663</v>
      </c>
      <c r="D2" s="81"/>
    </row>
    <row r="3" spans="1:50" x14ac:dyDescent="0.35">
      <c r="A3" s="81">
        <v>0</v>
      </c>
      <c r="B3" s="137" t="s">
        <v>5</v>
      </c>
      <c r="C3" s="66">
        <v>0.79166666666666663</v>
      </c>
      <c r="D3" s="83">
        <f>C3-C2</f>
        <v>0.125</v>
      </c>
    </row>
    <row r="4" spans="1:50" x14ac:dyDescent="0.35">
      <c r="A4" s="124" t="s">
        <v>6</v>
      </c>
      <c r="B4" s="138"/>
      <c r="C4" s="33"/>
      <c r="D4" s="87">
        <f>D3</f>
        <v>0.125</v>
      </c>
    </row>
    <row r="5" spans="1:50" x14ac:dyDescent="0.35">
      <c r="A5" s="89">
        <v>1</v>
      </c>
      <c r="B5" s="139" t="s">
        <v>4</v>
      </c>
      <c r="C5" s="136">
        <v>0.33333333333333331</v>
      </c>
      <c r="D5" s="89"/>
      <c r="AQ5" s="79" t="s">
        <v>0</v>
      </c>
      <c r="AR5" s="79" t="s">
        <v>1</v>
      </c>
      <c r="AS5" s="79" t="s">
        <v>2</v>
      </c>
      <c r="AT5" s="79" t="s">
        <v>3</v>
      </c>
    </row>
    <row r="6" spans="1:50" x14ac:dyDescent="0.35">
      <c r="A6" s="89">
        <v>1</v>
      </c>
      <c r="B6" s="139" t="s">
        <v>8</v>
      </c>
      <c r="C6" s="67">
        <v>0.5</v>
      </c>
      <c r="D6" s="92">
        <f>C6-C5</f>
        <v>0.16666666666666669</v>
      </c>
      <c r="F6" s="84" t="s">
        <v>7</v>
      </c>
      <c r="G6" s="88">
        <v>0.86458333333333337</v>
      </c>
      <c r="AQ6" s="140">
        <v>1</v>
      </c>
      <c r="AR6" s="84" t="s">
        <v>4</v>
      </c>
      <c r="AS6" s="141" t="s">
        <v>19</v>
      </c>
      <c r="AT6" s="140"/>
      <c r="AW6" s="84" t="s">
        <v>7</v>
      </c>
      <c r="AX6" s="84">
        <v>15.5</v>
      </c>
    </row>
    <row r="7" spans="1:50" x14ac:dyDescent="0.35">
      <c r="A7" s="89">
        <v>1</v>
      </c>
      <c r="B7" s="90" t="s">
        <v>10</v>
      </c>
      <c r="C7" s="67">
        <v>0.54166666666666663</v>
      </c>
      <c r="D7" s="89"/>
      <c r="F7" s="84" t="s">
        <v>9</v>
      </c>
      <c r="G7" s="88">
        <f>D15</f>
        <v>0.83333333333333337</v>
      </c>
      <c r="AQ7" s="140">
        <v>1</v>
      </c>
      <c r="AR7" s="84" t="s">
        <v>8</v>
      </c>
      <c r="AS7" s="142">
        <v>0.5</v>
      </c>
      <c r="AT7" s="140">
        <v>4</v>
      </c>
      <c r="AW7" s="84" t="s">
        <v>9</v>
      </c>
      <c r="AX7" s="84">
        <v>15.5</v>
      </c>
    </row>
    <row r="8" spans="1:50" x14ac:dyDescent="0.35">
      <c r="A8" s="89">
        <v>1</v>
      </c>
      <c r="B8" s="139" t="s">
        <v>5</v>
      </c>
      <c r="C8" s="67">
        <v>0.72916666666666663</v>
      </c>
      <c r="D8" s="92">
        <f>C8-C7</f>
        <v>0.1875</v>
      </c>
      <c r="F8" s="91"/>
      <c r="G8" s="91"/>
      <c r="AQ8" s="140">
        <v>1</v>
      </c>
      <c r="AR8" s="84" t="s">
        <v>20</v>
      </c>
      <c r="AS8" s="142">
        <v>0.53125</v>
      </c>
      <c r="AT8" s="140"/>
      <c r="AW8" s="143"/>
      <c r="AX8" s="143"/>
    </row>
    <row r="9" spans="1:50" x14ac:dyDescent="0.35">
      <c r="A9" s="144" t="s">
        <v>11</v>
      </c>
      <c r="B9" s="145"/>
      <c r="C9" s="34"/>
      <c r="D9" s="94">
        <f>D6+D8</f>
        <v>0.35416666666666669</v>
      </c>
      <c r="AQ9" s="140">
        <v>1</v>
      </c>
      <c r="AR9" s="84" t="s">
        <v>5</v>
      </c>
      <c r="AS9" s="142">
        <v>0.6875</v>
      </c>
      <c r="AT9" s="140">
        <v>3.75</v>
      </c>
    </row>
    <row r="10" spans="1:50" x14ac:dyDescent="0.35">
      <c r="A10" s="95">
        <v>2</v>
      </c>
      <c r="B10" s="146" t="s">
        <v>4</v>
      </c>
      <c r="C10" s="78">
        <v>0.33333333333333331</v>
      </c>
      <c r="D10" s="95"/>
      <c r="AQ10" s="144" t="s">
        <v>11</v>
      </c>
      <c r="AR10" s="144"/>
      <c r="AS10" s="144"/>
      <c r="AT10" s="144">
        <f>AT7+AT9+AT11</f>
        <v>7.75</v>
      </c>
    </row>
    <row r="11" spans="1:50" x14ac:dyDescent="0.35">
      <c r="A11" s="95">
        <v>2</v>
      </c>
      <c r="B11" s="146" t="s">
        <v>8</v>
      </c>
      <c r="C11" s="38">
        <v>0.5</v>
      </c>
      <c r="D11" s="97">
        <f>C11-C10</f>
        <v>0.16666666666666669</v>
      </c>
      <c r="AQ11" s="140">
        <v>2</v>
      </c>
      <c r="AR11" s="84" t="s">
        <v>4</v>
      </c>
      <c r="AS11" s="141" t="s">
        <v>19</v>
      </c>
      <c r="AT11" s="140"/>
    </row>
    <row r="12" spans="1:50" x14ac:dyDescent="0.35">
      <c r="A12" s="95">
        <v>2</v>
      </c>
      <c r="B12" s="96" t="s">
        <v>10</v>
      </c>
      <c r="C12" s="38">
        <v>0.54166666666666663</v>
      </c>
      <c r="D12" s="95"/>
      <c r="AQ12" s="140">
        <v>2</v>
      </c>
      <c r="AR12" s="84" t="s">
        <v>8</v>
      </c>
      <c r="AS12" s="142">
        <v>0.5</v>
      </c>
      <c r="AT12" s="140">
        <v>4</v>
      </c>
    </row>
    <row r="13" spans="1:50" x14ac:dyDescent="0.35">
      <c r="A13" s="95">
        <v>2</v>
      </c>
      <c r="B13" s="146" t="s">
        <v>5</v>
      </c>
      <c r="C13" s="38">
        <v>0.72916666666666663</v>
      </c>
      <c r="D13" s="97">
        <f>C13-C12</f>
        <v>0.1875</v>
      </c>
      <c r="AQ13" s="140">
        <v>2</v>
      </c>
      <c r="AR13" s="84" t="s">
        <v>10</v>
      </c>
      <c r="AS13" s="142">
        <v>0.53125</v>
      </c>
      <c r="AT13" s="140"/>
    </row>
    <row r="14" spans="1:50" x14ac:dyDescent="0.35">
      <c r="A14" s="147" t="s">
        <v>21</v>
      </c>
      <c r="B14" s="98"/>
      <c r="C14" s="26"/>
      <c r="D14" s="99">
        <f>D11+D13</f>
        <v>0.35416666666666669</v>
      </c>
      <c r="AQ14" s="140">
        <v>2</v>
      </c>
      <c r="AR14" s="84" t="s">
        <v>5</v>
      </c>
      <c r="AS14" s="142">
        <v>0.6875</v>
      </c>
      <c r="AT14" s="140">
        <v>3.75</v>
      </c>
    </row>
    <row r="15" spans="1:50" x14ac:dyDescent="0.35">
      <c r="A15" s="106" t="s">
        <v>15</v>
      </c>
      <c r="B15" s="107"/>
      <c r="C15" s="108"/>
      <c r="D15" s="109">
        <f>D4+D9+D14</f>
        <v>0.83333333333333337</v>
      </c>
      <c r="AQ15" s="148" t="s">
        <v>21</v>
      </c>
      <c r="AR15" s="149"/>
      <c r="AS15" s="150"/>
      <c r="AT15" s="151">
        <f>AT12+AT14</f>
        <v>7.75</v>
      </c>
    </row>
    <row r="16" spans="1:50" x14ac:dyDescent="0.35">
      <c r="AS16" s="80" t="s">
        <v>22</v>
      </c>
      <c r="AT16" s="80">
        <v>15.5</v>
      </c>
    </row>
  </sheetData>
  <sheetProtection sheet="1" objects="1" scenarios="1"/>
  <mergeCells count="1">
    <mergeCell ref="A15:C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6762-C87C-9540-B0E4-A23AE44B5785}">
  <sheetPr>
    <tabColor rgb="FFFFFF00"/>
  </sheetPr>
  <dimension ref="A1:G20"/>
  <sheetViews>
    <sheetView workbookViewId="0">
      <selection activeCell="F14" sqref="F14"/>
    </sheetView>
  </sheetViews>
  <sheetFormatPr defaultColWidth="11.453125" defaultRowHeight="14.5" x14ac:dyDescent="0.35"/>
  <cols>
    <col min="1" max="1" width="16.1796875" customWidth="1"/>
    <col min="2" max="2" width="17.26953125" customWidth="1"/>
    <col min="3" max="3" width="16" customWidth="1"/>
    <col min="4" max="4" width="17" customWidth="1"/>
    <col min="6" max="6" width="19.7265625" customWidth="1"/>
    <col min="7" max="7" width="13.1796875" customWidth="1"/>
  </cols>
  <sheetData>
    <row r="1" spans="1:7" x14ac:dyDescent="0.35">
      <c r="A1" s="15" t="s">
        <v>0</v>
      </c>
      <c r="B1" s="15" t="s">
        <v>1</v>
      </c>
      <c r="C1" s="23" t="s">
        <v>2</v>
      </c>
      <c r="D1" s="15" t="s">
        <v>3</v>
      </c>
    </row>
    <row r="2" spans="1:7" x14ac:dyDescent="0.35">
      <c r="A2" s="46">
        <v>0</v>
      </c>
      <c r="B2" s="133" t="s">
        <v>4</v>
      </c>
      <c r="C2" s="134">
        <v>0.66666666666666663</v>
      </c>
      <c r="D2" s="46"/>
    </row>
    <row r="3" spans="1:7" x14ac:dyDescent="0.35">
      <c r="A3" s="46">
        <v>0</v>
      </c>
      <c r="B3" s="133" t="s">
        <v>5</v>
      </c>
      <c r="C3" s="66">
        <v>0.79166666666666663</v>
      </c>
      <c r="D3" s="48">
        <f>C3-C2</f>
        <v>0.125</v>
      </c>
    </row>
    <row r="4" spans="1:7" x14ac:dyDescent="0.35">
      <c r="A4" s="2" t="s">
        <v>6</v>
      </c>
      <c r="B4" s="2"/>
      <c r="C4" s="33"/>
      <c r="D4" s="8">
        <f>D3</f>
        <v>0.125</v>
      </c>
    </row>
    <row r="5" spans="1:7" x14ac:dyDescent="0.35">
      <c r="A5" s="49">
        <v>1</v>
      </c>
      <c r="B5" s="6" t="s">
        <v>4</v>
      </c>
      <c r="C5" s="136">
        <v>0.35416666666666669</v>
      </c>
      <c r="D5" s="49"/>
      <c r="F5" s="1" t="s">
        <v>7</v>
      </c>
      <c r="G5" s="11">
        <v>1.0104166666666667</v>
      </c>
    </row>
    <row r="6" spans="1:7" x14ac:dyDescent="0.35">
      <c r="A6" s="49">
        <v>1</v>
      </c>
      <c r="B6" s="6" t="s">
        <v>8</v>
      </c>
      <c r="C6" s="67">
        <v>0.5</v>
      </c>
      <c r="D6" s="50">
        <f>C6-C5</f>
        <v>0.14583333333333331</v>
      </c>
      <c r="F6" s="1" t="s">
        <v>9</v>
      </c>
      <c r="G6" s="11">
        <f>D20</f>
        <v>1</v>
      </c>
    </row>
    <row r="7" spans="1:7" x14ac:dyDescent="0.35">
      <c r="A7" s="49">
        <v>1</v>
      </c>
      <c r="B7" s="6" t="s">
        <v>10</v>
      </c>
      <c r="C7" s="67">
        <v>0.54166666666666663</v>
      </c>
      <c r="D7" s="49"/>
      <c r="F7" s="3"/>
      <c r="G7" s="3"/>
    </row>
    <row r="8" spans="1:7" x14ac:dyDescent="0.35">
      <c r="A8" s="49">
        <v>1</v>
      </c>
      <c r="B8" s="6" t="s">
        <v>5</v>
      </c>
      <c r="C8" s="67">
        <v>0.6875</v>
      </c>
      <c r="D8" s="50">
        <f>C8-C7</f>
        <v>0.14583333333333337</v>
      </c>
    </row>
    <row r="9" spans="1:7" x14ac:dyDescent="0.35">
      <c r="A9" s="32" t="s">
        <v>11</v>
      </c>
      <c r="B9" s="32"/>
      <c r="C9" s="34"/>
      <c r="D9" s="7">
        <f>D6+D8</f>
        <v>0.29166666666666669</v>
      </c>
    </row>
    <row r="10" spans="1:7" x14ac:dyDescent="0.35">
      <c r="A10" s="51">
        <v>2</v>
      </c>
      <c r="B10" s="4" t="s">
        <v>4</v>
      </c>
      <c r="C10" s="38">
        <v>0.35416666666666669</v>
      </c>
      <c r="D10" s="51"/>
    </row>
    <row r="11" spans="1:7" x14ac:dyDescent="0.35">
      <c r="A11" s="51">
        <v>2</v>
      </c>
      <c r="B11" s="4" t="s">
        <v>8</v>
      </c>
      <c r="C11" s="38">
        <v>0.5</v>
      </c>
      <c r="D11" s="52">
        <f>C11-C10</f>
        <v>0.14583333333333331</v>
      </c>
    </row>
    <row r="12" spans="1:7" x14ac:dyDescent="0.35">
      <c r="A12" s="51">
        <v>2</v>
      </c>
      <c r="B12" s="4" t="s">
        <v>10</v>
      </c>
      <c r="C12" s="38">
        <v>0.54166666666666663</v>
      </c>
      <c r="D12" s="51"/>
    </row>
    <row r="13" spans="1:7" x14ac:dyDescent="0.35">
      <c r="A13" s="51">
        <v>2</v>
      </c>
      <c r="B13" s="4" t="s">
        <v>5</v>
      </c>
      <c r="C13" s="38">
        <v>0.6875</v>
      </c>
      <c r="D13" s="52">
        <f>C13-C12</f>
        <v>0.14583333333333337</v>
      </c>
    </row>
    <row r="14" spans="1:7" x14ac:dyDescent="0.35">
      <c r="A14" s="35" t="s">
        <v>12</v>
      </c>
      <c r="B14" s="4"/>
      <c r="C14" s="36"/>
      <c r="D14" s="13">
        <f>D11+D13</f>
        <v>0.29166666666666669</v>
      </c>
    </row>
    <row r="15" spans="1:7" x14ac:dyDescent="0.35">
      <c r="A15" s="53">
        <v>3</v>
      </c>
      <c r="B15" s="5" t="s">
        <v>4</v>
      </c>
      <c r="C15" s="131">
        <v>0.35416666666666669</v>
      </c>
      <c r="D15" s="53"/>
    </row>
    <row r="16" spans="1:7" x14ac:dyDescent="0.35">
      <c r="A16" s="53">
        <v>3</v>
      </c>
      <c r="B16" s="5" t="s">
        <v>8</v>
      </c>
      <c r="C16" s="68">
        <v>0.5</v>
      </c>
      <c r="D16" s="54">
        <f>C16-C15</f>
        <v>0.14583333333333331</v>
      </c>
    </row>
    <row r="17" spans="1:4" x14ac:dyDescent="0.35">
      <c r="A17" s="53">
        <v>3</v>
      </c>
      <c r="B17" s="5" t="s">
        <v>10</v>
      </c>
      <c r="C17" s="68">
        <v>0.54166666666666663</v>
      </c>
      <c r="D17" s="53"/>
    </row>
    <row r="18" spans="1:4" x14ac:dyDescent="0.35">
      <c r="A18" s="53">
        <v>3</v>
      </c>
      <c r="B18" s="5" t="s">
        <v>5</v>
      </c>
      <c r="C18" s="68">
        <v>0.6875</v>
      </c>
      <c r="D18" s="54">
        <f>C18-C17</f>
        <v>0.14583333333333337</v>
      </c>
    </row>
    <row r="19" spans="1:4" x14ac:dyDescent="0.35">
      <c r="A19" s="37" t="s">
        <v>13</v>
      </c>
      <c r="B19" s="5"/>
      <c r="C19" s="39"/>
      <c r="D19" s="14">
        <f>D16+D18</f>
        <v>0.29166666666666669</v>
      </c>
    </row>
    <row r="20" spans="1:4" x14ac:dyDescent="0.35">
      <c r="A20" s="74" t="s">
        <v>15</v>
      </c>
      <c r="B20" s="75"/>
      <c r="C20" s="76"/>
      <c r="D20" s="10">
        <f>D4+D9+D14+D19</f>
        <v>1</v>
      </c>
    </row>
  </sheetData>
  <sheetProtection sheet="1" objects="1" scenarios="1"/>
  <mergeCells count="1">
    <mergeCell ref="A20:C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673A-D624-3B41-B394-F5099E558320}">
  <sheetPr>
    <tabColor rgb="FFFFFF00"/>
  </sheetPr>
  <dimension ref="A1:G15"/>
  <sheetViews>
    <sheetView workbookViewId="0">
      <selection activeCell="F13" sqref="F13"/>
    </sheetView>
  </sheetViews>
  <sheetFormatPr defaultColWidth="11.453125" defaultRowHeight="14.5" x14ac:dyDescent="0.35"/>
  <cols>
    <col min="1" max="2" width="16.81640625" customWidth="1"/>
    <col min="3" max="3" width="15" customWidth="1"/>
    <col min="4" max="4" width="14.453125" customWidth="1"/>
    <col min="6" max="6" width="18.81640625" customWidth="1"/>
    <col min="7" max="7" width="12.81640625" customWidth="1"/>
  </cols>
  <sheetData>
    <row r="1" spans="1:7" x14ac:dyDescent="0.35">
      <c r="A1" s="15" t="s">
        <v>0</v>
      </c>
      <c r="B1" s="15" t="s">
        <v>1</v>
      </c>
      <c r="C1" s="23" t="s">
        <v>2</v>
      </c>
      <c r="D1" s="15" t="s">
        <v>23</v>
      </c>
    </row>
    <row r="2" spans="1:7" x14ac:dyDescent="0.35">
      <c r="A2" s="46">
        <v>0</v>
      </c>
      <c r="B2" s="133" t="s">
        <v>4</v>
      </c>
      <c r="C2" s="134">
        <v>0.66666666666666663</v>
      </c>
      <c r="D2" s="46"/>
    </row>
    <row r="3" spans="1:7" x14ac:dyDescent="0.35">
      <c r="A3" s="46">
        <v>0</v>
      </c>
      <c r="B3" s="133" t="s">
        <v>5</v>
      </c>
      <c r="C3" s="66">
        <v>0.79166666666666663</v>
      </c>
      <c r="D3" s="46">
        <v>3</v>
      </c>
    </row>
    <row r="4" spans="1:7" x14ac:dyDescent="0.35">
      <c r="A4" s="2" t="s">
        <v>6</v>
      </c>
      <c r="B4" s="2"/>
      <c r="C4" s="33"/>
      <c r="D4" s="2">
        <f>(D3)</f>
        <v>3</v>
      </c>
    </row>
    <row r="5" spans="1:7" x14ac:dyDescent="0.35">
      <c r="A5" s="49">
        <v>1</v>
      </c>
      <c r="B5" s="6" t="s">
        <v>4</v>
      </c>
      <c r="C5" s="136">
        <v>0.35416666666666669</v>
      </c>
      <c r="D5" s="49"/>
    </row>
    <row r="6" spans="1:7" x14ac:dyDescent="0.35">
      <c r="A6" s="49">
        <v>1</v>
      </c>
      <c r="B6" s="6" t="s">
        <v>8</v>
      </c>
      <c r="C6" s="67">
        <v>0.5</v>
      </c>
      <c r="D6" s="49">
        <v>3.5</v>
      </c>
      <c r="F6" s="1" t="s">
        <v>7</v>
      </c>
      <c r="G6" s="1">
        <v>17.149999999999999</v>
      </c>
    </row>
    <row r="7" spans="1:7" x14ac:dyDescent="0.35">
      <c r="A7" s="49">
        <v>1</v>
      </c>
      <c r="B7" s="6" t="s">
        <v>10</v>
      </c>
      <c r="C7" s="67">
        <v>0.54166666666666663</v>
      </c>
      <c r="D7" s="49"/>
      <c r="F7" s="1" t="s">
        <v>9</v>
      </c>
      <c r="G7" s="1">
        <f>(D15)</f>
        <v>17</v>
      </c>
    </row>
    <row r="8" spans="1:7" x14ac:dyDescent="0.35">
      <c r="A8" s="49">
        <v>1</v>
      </c>
      <c r="B8" s="6" t="s">
        <v>5</v>
      </c>
      <c r="C8" s="67">
        <v>0.6875</v>
      </c>
      <c r="D8" s="49">
        <v>3.5</v>
      </c>
      <c r="F8" s="3"/>
      <c r="G8" s="3"/>
    </row>
    <row r="9" spans="1:7" x14ac:dyDescent="0.35">
      <c r="A9" s="32" t="s">
        <v>11</v>
      </c>
      <c r="B9" s="32"/>
      <c r="C9" s="34"/>
      <c r="D9" s="32">
        <f>(D6+D8)</f>
        <v>7</v>
      </c>
    </row>
    <row r="10" spans="1:7" x14ac:dyDescent="0.35">
      <c r="A10" s="51">
        <v>2</v>
      </c>
      <c r="B10" s="4" t="s">
        <v>4</v>
      </c>
      <c r="C10" s="38">
        <v>0.35416666666666669</v>
      </c>
      <c r="D10" s="51"/>
    </row>
    <row r="11" spans="1:7" x14ac:dyDescent="0.35">
      <c r="A11" s="51">
        <v>2</v>
      </c>
      <c r="B11" s="4" t="s">
        <v>8</v>
      </c>
      <c r="C11" s="38">
        <v>0.5</v>
      </c>
      <c r="D11" s="51">
        <v>3.5</v>
      </c>
    </row>
    <row r="12" spans="1:7" x14ac:dyDescent="0.35">
      <c r="A12" s="51">
        <v>2</v>
      </c>
      <c r="B12" s="4" t="s">
        <v>10</v>
      </c>
      <c r="C12" s="38">
        <v>0.54166666666666663</v>
      </c>
      <c r="D12" s="51"/>
    </row>
    <row r="13" spans="1:7" x14ac:dyDescent="0.35">
      <c r="A13" s="51">
        <v>2</v>
      </c>
      <c r="B13" s="4" t="s">
        <v>5</v>
      </c>
      <c r="C13" s="38">
        <v>0.6875</v>
      </c>
      <c r="D13" s="51">
        <v>3.5</v>
      </c>
    </row>
    <row r="14" spans="1:7" x14ac:dyDescent="0.35">
      <c r="A14" s="35" t="s">
        <v>12</v>
      </c>
      <c r="B14" s="4"/>
      <c r="C14" s="36"/>
      <c r="D14" s="35">
        <f>D11+D13</f>
        <v>7</v>
      </c>
    </row>
    <row r="15" spans="1:7" x14ac:dyDescent="0.35">
      <c r="A15" s="74" t="s">
        <v>15</v>
      </c>
      <c r="B15" s="75"/>
      <c r="C15" s="76"/>
      <c r="D15" s="15">
        <f>(D4+D9+D14)</f>
        <v>17</v>
      </c>
    </row>
  </sheetData>
  <sheetProtection sheet="1" objects="1" scenarios="1"/>
  <mergeCells count="1">
    <mergeCell ref="A15:C1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1CFC-F2D9-314D-915A-E106A6500B5F}">
  <sheetPr>
    <tabColor theme="4"/>
  </sheetPr>
  <dimension ref="A1:H22"/>
  <sheetViews>
    <sheetView workbookViewId="0">
      <selection activeCell="F13" sqref="F13"/>
    </sheetView>
  </sheetViews>
  <sheetFormatPr defaultColWidth="11.453125" defaultRowHeight="14.5" x14ac:dyDescent="0.35"/>
  <cols>
    <col min="2" max="2" width="14.81640625" customWidth="1"/>
    <col min="3" max="3" width="15.453125" bestFit="1" customWidth="1"/>
    <col min="4" max="4" width="18" bestFit="1" customWidth="1"/>
    <col min="7" max="7" width="20" customWidth="1"/>
    <col min="8" max="8" width="18.7265625" customWidth="1"/>
  </cols>
  <sheetData>
    <row r="1" spans="1:8" x14ac:dyDescent="0.35">
      <c r="A1" s="15" t="s">
        <v>0</v>
      </c>
      <c r="B1" s="15" t="s">
        <v>1</v>
      </c>
      <c r="C1" s="23" t="s">
        <v>2</v>
      </c>
      <c r="D1" s="15" t="s">
        <v>3</v>
      </c>
    </row>
    <row r="2" spans="1:8" x14ac:dyDescent="0.35">
      <c r="A2" s="49">
        <v>1</v>
      </c>
      <c r="B2" s="6" t="s">
        <v>4</v>
      </c>
      <c r="C2" s="136">
        <v>0.45833333333333331</v>
      </c>
      <c r="D2" s="49"/>
      <c r="G2" s="1" t="s">
        <v>7</v>
      </c>
      <c r="H2" s="11">
        <v>1.125</v>
      </c>
    </row>
    <row r="3" spans="1:8" x14ac:dyDescent="0.35">
      <c r="A3" s="49">
        <v>1</v>
      </c>
      <c r="B3" s="6" t="s">
        <v>8</v>
      </c>
      <c r="C3" s="67">
        <v>0.64583333333333337</v>
      </c>
      <c r="D3" s="50">
        <f>C3-C2</f>
        <v>0.18750000000000006</v>
      </c>
      <c r="G3" s="1" t="s">
        <v>9</v>
      </c>
      <c r="H3" s="11">
        <f>D22</f>
        <v>1.1250000000000002</v>
      </c>
    </row>
    <row r="4" spans="1:8" x14ac:dyDescent="0.35">
      <c r="A4" s="49">
        <v>1</v>
      </c>
      <c r="B4" s="6" t="s">
        <v>10</v>
      </c>
      <c r="C4" s="67">
        <v>0.66666666666666663</v>
      </c>
      <c r="D4" s="49"/>
      <c r="G4" s="31"/>
      <c r="H4" s="31"/>
    </row>
    <row r="5" spans="1:8" x14ac:dyDescent="0.35">
      <c r="A5" s="49">
        <v>1</v>
      </c>
      <c r="B5" s="6" t="s">
        <v>5</v>
      </c>
      <c r="C5" s="67">
        <v>0.77083333333333337</v>
      </c>
      <c r="D5" s="50">
        <f>C5-C4</f>
        <v>0.10416666666666674</v>
      </c>
    </row>
    <row r="6" spans="1:8" x14ac:dyDescent="0.35">
      <c r="A6" s="32" t="s">
        <v>11</v>
      </c>
      <c r="B6" s="32"/>
      <c r="C6" s="34"/>
      <c r="D6" s="7">
        <f>D3+D5</f>
        <v>0.2916666666666668</v>
      </c>
    </row>
    <row r="7" spans="1:8" x14ac:dyDescent="0.35">
      <c r="A7" s="53">
        <v>2</v>
      </c>
      <c r="B7" s="5" t="s">
        <v>4</v>
      </c>
      <c r="C7" s="68">
        <v>0.35416666666666669</v>
      </c>
      <c r="D7" s="53"/>
    </row>
    <row r="8" spans="1:8" x14ac:dyDescent="0.35">
      <c r="A8" s="53">
        <v>2</v>
      </c>
      <c r="B8" s="5" t="s">
        <v>8</v>
      </c>
      <c r="C8" s="68">
        <v>0.5</v>
      </c>
      <c r="D8" s="54">
        <f>C8-C7</f>
        <v>0.14583333333333331</v>
      </c>
    </row>
    <row r="9" spans="1:8" x14ac:dyDescent="0.35">
      <c r="A9" s="53">
        <v>2</v>
      </c>
      <c r="B9" s="5" t="s">
        <v>10</v>
      </c>
      <c r="C9" s="68">
        <v>0.54166666666666663</v>
      </c>
      <c r="D9" s="53"/>
    </row>
    <row r="10" spans="1:8" x14ac:dyDescent="0.35">
      <c r="A10" s="53">
        <v>2</v>
      </c>
      <c r="B10" s="5" t="s">
        <v>5</v>
      </c>
      <c r="C10" s="68">
        <v>0.66666666666666663</v>
      </c>
      <c r="D10" s="54">
        <f>C10-C9</f>
        <v>0.125</v>
      </c>
    </row>
    <row r="11" spans="1:8" x14ac:dyDescent="0.35">
      <c r="A11" s="37" t="s">
        <v>21</v>
      </c>
      <c r="B11" s="5"/>
      <c r="C11" s="68"/>
      <c r="D11" s="14">
        <f>D8+D10</f>
        <v>0.27083333333333331</v>
      </c>
    </row>
    <row r="12" spans="1:8" x14ac:dyDescent="0.35">
      <c r="A12" s="51">
        <v>3</v>
      </c>
      <c r="B12" s="4" t="s">
        <v>4</v>
      </c>
      <c r="C12" s="38">
        <v>0.35416666666666669</v>
      </c>
      <c r="D12" s="51"/>
    </row>
    <row r="13" spans="1:8" x14ac:dyDescent="0.35">
      <c r="A13" s="51">
        <v>3</v>
      </c>
      <c r="B13" s="4" t="s">
        <v>8</v>
      </c>
      <c r="C13" s="38">
        <v>0.5</v>
      </c>
      <c r="D13" s="52">
        <f>C13-C12</f>
        <v>0.14583333333333331</v>
      </c>
    </row>
    <row r="14" spans="1:8" x14ac:dyDescent="0.35">
      <c r="A14" s="51">
        <v>3</v>
      </c>
      <c r="B14" s="4" t="s">
        <v>10</v>
      </c>
      <c r="C14" s="38">
        <v>0.54166666666666663</v>
      </c>
      <c r="D14" s="51"/>
    </row>
    <row r="15" spans="1:8" x14ac:dyDescent="0.35">
      <c r="A15" s="51">
        <v>3</v>
      </c>
      <c r="B15" s="4" t="s">
        <v>5</v>
      </c>
      <c r="C15" s="38">
        <v>0.66666666666666663</v>
      </c>
      <c r="D15" s="52">
        <f>C15-C14</f>
        <v>0.125</v>
      </c>
    </row>
    <row r="16" spans="1:8" x14ac:dyDescent="0.35">
      <c r="A16" s="35" t="s">
        <v>24</v>
      </c>
      <c r="B16" s="4"/>
      <c r="C16" s="36"/>
      <c r="D16" s="13">
        <f>D13+D15</f>
        <v>0.27083333333333331</v>
      </c>
    </row>
    <row r="17" spans="1:4" x14ac:dyDescent="0.35">
      <c r="A17" s="55">
        <v>4</v>
      </c>
      <c r="B17" s="56" t="s">
        <v>4</v>
      </c>
      <c r="C17" s="69">
        <v>0.35416666666666669</v>
      </c>
      <c r="D17" s="55"/>
    </row>
    <row r="18" spans="1:4" x14ac:dyDescent="0.35">
      <c r="A18" s="55">
        <v>4</v>
      </c>
      <c r="B18" s="56" t="s">
        <v>8</v>
      </c>
      <c r="C18" s="69">
        <v>0.5</v>
      </c>
      <c r="D18" s="57">
        <f>C18-C17</f>
        <v>0.14583333333333331</v>
      </c>
    </row>
    <row r="19" spans="1:4" x14ac:dyDescent="0.35">
      <c r="A19" s="55">
        <v>4</v>
      </c>
      <c r="B19" s="56" t="s">
        <v>10</v>
      </c>
      <c r="C19" s="69">
        <v>0.54166666666666663</v>
      </c>
      <c r="D19" s="55"/>
    </row>
    <row r="20" spans="1:4" x14ac:dyDescent="0.35">
      <c r="A20" s="55">
        <v>4</v>
      </c>
      <c r="B20" s="159" t="s">
        <v>5</v>
      </c>
      <c r="C20" s="72">
        <v>0.6875</v>
      </c>
      <c r="D20" s="57">
        <f>C20-C19</f>
        <v>0.14583333333333337</v>
      </c>
    </row>
    <row r="21" spans="1:4" x14ac:dyDescent="0.35">
      <c r="A21" s="160" t="s">
        <v>25</v>
      </c>
      <c r="B21" s="159"/>
      <c r="C21" s="161"/>
      <c r="D21" s="9">
        <f>D18+D20</f>
        <v>0.29166666666666669</v>
      </c>
    </row>
    <row r="22" spans="1:4" x14ac:dyDescent="0.35">
      <c r="A22" s="77" t="s">
        <v>15</v>
      </c>
      <c r="B22" s="77"/>
      <c r="C22" s="77"/>
      <c r="D22" s="10">
        <f>D6+D11+D16+D21</f>
        <v>1.1250000000000002</v>
      </c>
    </row>
  </sheetData>
  <sheetProtection sheet="1" objects="1" scenarios="1"/>
  <mergeCells count="1">
    <mergeCell ref="A22:C2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212BC-EDE5-B441-8732-253215347290}">
  <sheetPr>
    <tabColor theme="4"/>
  </sheetPr>
  <dimension ref="A1:H17"/>
  <sheetViews>
    <sheetView workbookViewId="0">
      <selection sqref="A1:XFD1048576"/>
    </sheetView>
  </sheetViews>
  <sheetFormatPr defaultColWidth="11.453125" defaultRowHeight="14.5" x14ac:dyDescent="0.35"/>
  <cols>
    <col min="1" max="1" width="9.7265625" customWidth="1"/>
    <col min="2" max="2" width="14.54296875" bestFit="1" customWidth="1"/>
    <col min="3" max="3" width="14.453125" customWidth="1"/>
    <col min="4" max="4" width="17.26953125" customWidth="1"/>
    <col min="7" max="7" width="24.26953125" customWidth="1"/>
  </cols>
  <sheetData>
    <row r="1" spans="1:8" x14ac:dyDescent="0.35">
      <c r="A1" s="15" t="s">
        <v>0</v>
      </c>
      <c r="B1" s="15" t="s">
        <v>1</v>
      </c>
      <c r="C1" s="23" t="s">
        <v>2</v>
      </c>
      <c r="D1" s="15" t="s">
        <v>3</v>
      </c>
    </row>
    <row r="2" spans="1:8" x14ac:dyDescent="0.35">
      <c r="A2" s="49">
        <v>1</v>
      </c>
      <c r="B2" s="6" t="s">
        <v>4</v>
      </c>
      <c r="C2" s="136">
        <v>0.45833333333333331</v>
      </c>
      <c r="D2" s="49"/>
    </row>
    <row r="3" spans="1:8" x14ac:dyDescent="0.35">
      <c r="A3" s="49">
        <v>1</v>
      </c>
      <c r="B3" s="6" t="s">
        <v>8</v>
      </c>
      <c r="C3" s="67">
        <v>0.64583333333333337</v>
      </c>
      <c r="D3" s="50">
        <f>C3-C2</f>
        <v>0.18750000000000006</v>
      </c>
      <c r="G3" s="1" t="s">
        <v>7</v>
      </c>
      <c r="H3" s="11">
        <v>0.85416666666666663</v>
      </c>
    </row>
    <row r="4" spans="1:8" x14ac:dyDescent="0.35">
      <c r="A4" s="49">
        <v>1</v>
      </c>
      <c r="B4" s="6" t="s">
        <v>10</v>
      </c>
      <c r="C4" s="67">
        <v>0.66666666666666663</v>
      </c>
      <c r="D4" s="49"/>
      <c r="G4" s="1" t="s">
        <v>9</v>
      </c>
      <c r="H4" s="11">
        <f>D17</f>
        <v>0.83333333333333348</v>
      </c>
    </row>
    <row r="5" spans="1:8" x14ac:dyDescent="0.35">
      <c r="A5" s="49">
        <v>1</v>
      </c>
      <c r="B5" s="6" t="s">
        <v>5</v>
      </c>
      <c r="C5" s="67">
        <v>0.77083333333333337</v>
      </c>
      <c r="D5" s="50">
        <f>C5-C4</f>
        <v>0.10416666666666674</v>
      </c>
    </row>
    <row r="6" spans="1:8" x14ac:dyDescent="0.35">
      <c r="A6" s="32" t="s">
        <v>11</v>
      </c>
      <c r="B6" s="32"/>
      <c r="C6" s="34"/>
      <c r="D6" s="7">
        <f>D3+D5</f>
        <v>0.2916666666666668</v>
      </c>
    </row>
    <row r="7" spans="1:8" x14ac:dyDescent="0.35">
      <c r="A7" s="51">
        <v>2</v>
      </c>
      <c r="B7" s="4" t="s">
        <v>4</v>
      </c>
      <c r="C7" s="38">
        <v>0.35416666666666669</v>
      </c>
      <c r="D7" s="51"/>
    </row>
    <row r="8" spans="1:8" x14ac:dyDescent="0.35">
      <c r="A8" s="51">
        <v>2</v>
      </c>
      <c r="B8" s="4" t="s">
        <v>8</v>
      </c>
      <c r="C8" s="38">
        <v>0.5</v>
      </c>
      <c r="D8" s="52">
        <f>C8-C7</f>
        <v>0.14583333333333331</v>
      </c>
    </row>
    <row r="9" spans="1:8" x14ac:dyDescent="0.35">
      <c r="A9" s="51">
        <v>2</v>
      </c>
      <c r="B9" s="4" t="s">
        <v>10</v>
      </c>
      <c r="C9" s="38">
        <v>0.54166666666666663</v>
      </c>
      <c r="D9" s="51"/>
    </row>
    <row r="10" spans="1:8" x14ac:dyDescent="0.35">
      <c r="A10" s="51">
        <v>2</v>
      </c>
      <c r="B10" s="4" t="s">
        <v>5</v>
      </c>
      <c r="C10" s="38">
        <v>0.66666666666666663</v>
      </c>
      <c r="D10" s="52">
        <f>C10-C9</f>
        <v>0.125</v>
      </c>
      <c r="E10" s="3"/>
      <c r="F10" s="3"/>
      <c r="G10" s="3"/>
    </row>
    <row r="11" spans="1:8" x14ac:dyDescent="0.35">
      <c r="A11" s="35" t="s">
        <v>21</v>
      </c>
      <c r="B11" s="4"/>
      <c r="C11" s="38"/>
      <c r="D11" s="13">
        <f>D8+D10</f>
        <v>0.27083333333333331</v>
      </c>
      <c r="E11" s="3"/>
      <c r="F11" s="3"/>
      <c r="G11" s="3"/>
    </row>
    <row r="12" spans="1:8" x14ac:dyDescent="0.35">
      <c r="A12" s="59">
        <v>3</v>
      </c>
      <c r="B12" s="58" t="s">
        <v>4</v>
      </c>
      <c r="C12" s="70">
        <v>0.35416666666666669</v>
      </c>
      <c r="D12" s="59"/>
    </row>
    <row r="13" spans="1:8" x14ac:dyDescent="0.35">
      <c r="A13" s="59">
        <v>3</v>
      </c>
      <c r="B13" s="58" t="s">
        <v>8</v>
      </c>
      <c r="C13" s="70">
        <v>0.5</v>
      </c>
      <c r="D13" s="60">
        <f>C13-C12</f>
        <v>0.14583333333333331</v>
      </c>
    </row>
    <row r="14" spans="1:8" x14ac:dyDescent="0.35">
      <c r="A14" s="59">
        <v>3</v>
      </c>
      <c r="B14" s="58" t="s">
        <v>10</v>
      </c>
      <c r="C14" s="70">
        <v>0.54166666666666663</v>
      </c>
      <c r="D14" s="59"/>
    </row>
    <row r="15" spans="1:8" x14ac:dyDescent="0.35">
      <c r="A15" s="59">
        <v>3</v>
      </c>
      <c r="B15" s="58" t="s">
        <v>5</v>
      </c>
      <c r="C15" s="70">
        <v>0.66666666666666663</v>
      </c>
      <c r="D15" s="60">
        <f>C15-C14</f>
        <v>0.125</v>
      </c>
    </row>
    <row r="16" spans="1:8" x14ac:dyDescent="0.35">
      <c r="A16" s="154" t="s">
        <v>24</v>
      </c>
      <c r="B16" s="58"/>
      <c r="C16" s="155"/>
      <c r="D16" s="28">
        <f>D13+D15</f>
        <v>0.27083333333333331</v>
      </c>
    </row>
    <row r="17" spans="1:4" x14ac:dyDescent="0.35">
      <c r="A17" s="77" t="s">
        <v>15</v>
      </c>
      <c r="B17" s="77"/>
      <c r="C17" s="77"/>
      <c r="D17" s="10">
        <f>D6+D11+D16</f>
        <v>0.83333333333333348</v>
      </c>
    </row>
  </sheetData>
  <sheetProtection sheet="1" objects="1" scenarios="1"/>
  <mergeCells count="1">
    <mergeCell ref="A17:C1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9376-9B39-4D48-9B8E-29A5A7EF489D}">
  <sheetPr>
    <tabColor theme="4"/>
  </sheetPr>
  <dimension ref="A1:H12"/>
  <sheetViews>
    <sheetView workbookViewId="0">
      <selection activeCell="D14" sqref="D14"/>
    </sheetView>
  </sheetViews>
  <sheetFormatPr defaultColWidth="11.453125" defaultRowHeight="14.5" x14ac:dyDescent="0.35"/>
  <cols>
    <col min="1" max="1" width="9.7265625" customWidth="1"/>
    <col min="2" max="2" width="15.26953125" customWidth="1"/>
    <col min="3" max="3" width="17.81640625" customWidth="1"/>
    <col min="4" max="4" width="17.7265625" customWidth="1"/>
    <col min="7" max="7" width="22.1796875" customWidth="1"/>
    <col min="8" max="8" width="8.1796875" customWidth="1"/>
  </cols>
  <sheetData>
    <row r="1" spans="1:8" x14ac:dyDescent="0.35">
      <c r="A1" s="15" t="s">
        <v>0</v>
      </c>
      <c r="B1" s="15" t="s">
        <v>1</v>
      </c>
      <c r="C1" s="23" t="s">
        <v>2</v>
      </c>
      <c r="D1" s="15" t="s">
        <v>3</v>
      </c>
    </row>
    <row r="2" spans="1:8" x14ac:dyDescent="0.35">
      <c r="A2" s="49">
        <v>1</v>
      </c>
      <c r="B2" s="49" t="s">
        <v>4</v>
      </c>
      <c r="C2" s="136">
        <v>0.45833333333333331</v>
      </c>
      <c r="D2" s="49"/>
    </row>
    <row r="3" spans="1:8" x14ac:dyDescent="0.35">
      <c r="A3" s="49">
        <v>1</v>
      </c>
      <c r="B3" s="6" t="s">
        <v>8</v>
      </c>
      <c r="C3" s="67">
        <v>0.64583333333333337</v>
      </c>
      <c r="D3" s="50">
        <f>C3-C2</f>
        <v>0.18750000000000006</v>
      </c>
      <c r="G3" s="1" t="s">
        <v>7</v>
      </c>
      <c r="H3" s="11">
        <v>0.58333333333333337</v>
      </c>
    </row>
    <row r="4" spans="1:8" x14ac:dyDescent="0.35">
      <c r="A4" s="49">
        <v>1</v>
      </c>
      <c r="B4" s="6" t="s">
        <v>10</v>
      </c>
      <c r="C4" s="67">
        <v>0.66666666666666663</v>
      </c>
      <c r="D4" s="49"/>
      <c r="G4" s="1" t="s">
        <v>9</v>
      </c>
      <c r="H4" s="11">
        <f>D12</f>
        <v>0.58333333333333348</v>
      </c>
    </row>
    <row r="5" spans="1:8" x14ac:dyDescent="0.35">
      <c r="A5" s="49">
        <v>1</v>
      </c>
      <c r="B5" s="6" t="s">
        <v>5</v>
      </c>
      <c r="C5" s="67">
        <v>0.77083333333333337</v>
      </c>
      <c r="D5" s="50">
        <f>C5-C4</f>
        <v>0.10416666666666674</v>
      </c>
    </row>
    <row r="6" spans="1:8" x14ac:dyDescent="0.35">
      <c r="A6" s="32" t="s">
        <v>11</v>
      </c>
      <c r="B6" s="32"/>
      <c r="C6" s="34"/>
      <c r="D6" s="7">
        <f>D3+D5</f>
        <v>0.2916666666666668</v>
      </c>
    </row>
    <row r="7" spans="1:8" x14ac:dyDescent="0.35">
      <c r="A7" s="51">
        <v>2</v>
      </c>
      <c r="B7" s="4" t="s">
        <v>4</v>
      </c>
      <c r="C7" s="38">
        <v>0.35416666666666669</v>
      </c>
      <c r="D7" s="51"/>
    </row>
    <row r="8" spans="1:8" x14ac:dyDescent="0.35">
      <c r="A8" s="51">
        <v>2</v>
      </c>
      <c r="B8" s="4" t="s">
        <v>8</v>
      </c>
      <c r="C8" s="38">
        <v>0.5</v>
      </c>
      <c r="D8" s="52">
        <f>C8-C7</f>
        <v>0.14583333333333331</v>
      </c>
    </row>
    <row r="9" spans="1:8" x14ac:dyDescent="0.35">
      <c r="A9" s="51">
        <v>2</v>
      </c>
      <c r="B9" s="4" t="s">
        <v>10</v>
      </c>
      <c r="C9" s="38">
        <v>0.54166666666666663</v>
      </c>
      <c r="D9" s="51"/>
    </row>
    <row r="10" spans="1:8" x14ac:dyDescent="0.35">
      <c r="A10" s="51">
        <v>2</v>
      </c>
      <c r="B10" s="4" t="s">
        <v>5</v>
      </c>
      <c r="C10" s="38">
        <v>0.6875</v>
      </c>
      <c r="D10" s="52">
        <f>C10-C9</f>
        <v>0.14583333333333337</v>
      </c>
      <c r="E10" s="3"/>
      <c r="F10" s="3"/>
      <c r="G10" s="3"/>
    </row>
    <row r="11" spans="1:8" x14ac:dyDescent="0.35">
      <c r="A11" s="35" t="s">
        <v>12</v>
      </c>
      <c r="B11" s="4"/>
      <c r="C11" s="36"/>
      <c r="D11" s="13">
        <f>D8+D10</f>
        <v>0.29166666666666669</v>
      </c>
    </row>
    <row r="12" spans="1:8" x14ac:dyDescent="0.35">
      <c r="A12" s="77" t="s">
        <v>15</v>
      </c>
      <c r="B12" s="77"/>
      <c r="C12" s="77"/>
      <c r="D12" s="10">
        <f>D6+D11</f>
        <v>0.58333333333333348</v>
      </c>
    </row>
  </sheetData>
  <sheetProtection sheet="1" objects="1" scenarios="1"/>
  <mergeCells count="1">
    <mergeCell ref="A12:C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F24DA-7134-604F-9AF0-2F6080738F9D}">
  <sheetPr>
    <tabColor theme="4"/>
  </sheetPr>
  <dimension ref="A1:H7"/>
  <sheetViews>
    <sheetView workbookViewId="0">
      <selection activeCell="E13" sqref="E13"/>
    </sheetView>
  </sheetViews>
  <sheetFormatPr defaultColWidth="11.453125" defaultRowHeight="14.5" x14ac:dyDescent="0.35"/>
  <cols>
    <col min="2" max="2" width="14" customWidth="1"/>
    <col min="3" max="3" width="15.1796875" customWidth="1"/>
    <col min="4" max="4" width="13.7265625" customWidth="1"/>
    <col min="7" max="7" width="20" customWidth="1"/>
    <col min="8" max="8" width="13.7265625" customWidth="1"/>
  </cols>
  <sheetData>
    <row r="1" spans="1:8" x14ac:dyDescent="0.35">
      <c r="A1" s="15" t="s">
        <v>0</v>
      </c>
      <c r="B1" s="15" t="s">
        <v>1</v>
      </c>
      <c r="C1" s="23" t="s">
        <v>2</v>
      </c>
      <c r="D1" s="15" t="s">
        <v>23</v>
      </c>
    </row>
    <row r="2" spans="1:8" x14ac:dyDescent="0.35">
      <c r="A2" s="49">
        <v>1</v>
      </c>
      <c r="B2" s="135" t="s">
        <v>4</v>
      </c>
      <c r="C2" s="136">
        <v>0.33333333333333331</v>
      </c>
      <c r="D2" s="49"/>
    </row>
    <row r="3" spans="1:8" x14ac:dyDescent="0.35">
      <c r="A3" s="49">
        <v>1</v>
      </c>
      <c r="B3" s="6" t="s">
        <v>8</v>
      </c>
      <c r="C3" s="67">
        <v>0.5</v>
      </c>
      <c r="D3" s="50">
        <f>C3-C2</f>
        <v>0.16666666666666669</v>
      </c>
      <c r="G3" s="1" t="s">
        <v>7</v>
      </c>
      <c r="H3" s="11">
        <v>0.375</v>
      </c>
    </row>
    <row r="4" spans="1:8" x14ac:dyDescent="0.35">
      <c r="A4" s="49">
        <v>1</v>
      </c>
      <c r="B4" s="6" t="s">
        <v>10</v>
      </c>
      <c r="C4" s="67">
        <v>0.54166666666666663</v>
      </c>
      <c r="D4" s="49"/>
      <c r="G4" s="1" t="s">
        <v>9</v>
      </c>
      <c r="H4" s="11">
        <f>D7</f>
        <v>0.33333333333333343</v>
      </c>
    </row>
    <row r="5" spans="1:8" x14ac:dyDescent="0.35">
      <c r="A5" s="49">
        <v>1</v>
      </c>
      <c r="B5" s="6" t="s">
        <v>5</v>
      </c>
      <c r="C5" s="67">
        <v>0.70833333333333337</v>
      </c>
      <c r="D5" s="50">
        <f>C5-C4</f>
        <v>0.16666666666666674</v>
      </c>
    </row>
    <row r="6" spans="1:8" x14ac:dyDescent="0.35">
      <c r="A6" s="32" t="s">
        <v>11</v>
      </c>
      <c r="B6" s="6"/>
      <c r="C6" s="41"/>
      <c r="D6" s="7">
        <f>D3+D5</f>
        <v>0.33333333333333343</v>
      </c>
    </row>
    <row r="7" spans="1:8" x14ac:dyDescent="0.35">
      <c r="A7" s="77" t="s">
        <v>15</v>
      </c>
      <c r="B7" s="77"/>
      <c r="C7" s="77"/>
      <c r="D7" s="10">
        <f>D6</f>
        <v>0.33333333333333343</v>
      </c>
    </row>
  </sheetData>
  <sheetProtection sheet="1" objects="1" scenarios="1"/>
  <mergeCells count="1">
    <mergeCell ref="A7:C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6F1D-939B-0E43-A58B-57BE05A6880F}">
  <dimension ref="A1:D9"/>
  <sheetViews>
    <sheetView workbookViewId="0">
      <selection activeCell="A19" sqref="A19"/>
    </sheetView>
  </sheetViews>
  <sheetFormatPr defaultColWidth="11.453125" defaultRowHeight="14.5" x14ac:dyDescent="0.35"/>
  <cols>
    <col min="1" max="2" width="18.7265625" customWidth="1"/>
    <col min="3" max="3" width="15.26953125" customWidth="1"/>
  </cols>
  <sheetData>
    <row r="1" spans="1:4" x14ac:dyDescent="0.35">
      <c r="A1" s="3" t="s">
        <v>26</v>
      </c>
    </row>
    <row r="2" spans="1:4" x14ac:dyDescent="0.35">
      <c r="A2" s="42" t="s">
        <v>27</v>
      </c>
      <c r="B2" s="42"/>
    </row>
    <row r="3" spans="1:4" ht="15" thickBot="1" x14ac:dyDescent="0.4">
      <c r="A3" t="s">
        <v>4</v>
      </c>
      <c r="B3" s="45">
        <v>0.35416666666666669</v>
      </c>
    </row>
    <row r="4" spans="1:4" ht="15" thickBot="1" x14ac:dyDescent="0.4">
      <c r="A4" t="s">
        <v>5</v>
      </c>
      <c r="B4" s="45">
        <v>0.58333333333333337</v>
      </c>
      <c r="C4" s="43">
        <f>B4-B3</f>
        <v>0.22916666666666669</v>
      </c>
    </row>
    <row r="6" spans="1:4" x14ac:dyDescent="0.35">
      <c r="B6" s="1" t="s">
        <v>7</v>
      </c>
      <c r="C6" s="44">
        <v>0.21875</v>
      </c>
      <c r="D6" t="s">
        <v>28</v>
      </c>
    </row>
    <row r="7" spans="1:4" x14ac:dyDescent="0.35">
      <c r="C7" s="44">
        <v>0.27083333333333331</v>
      </c>
      <c r="D7" t="s">
        <v>29</v>
      </c>
    </row>
    <row r="8" spans="1:4" x14ac:dyDescent="0.35">
      <c r="C8" s="44">
        <v>0.32291666666666669</v>
      </c>
      <c r="D8" t="s">
        <v>30</v>
      </c>
    </row>
    <row r="9" spans="1:4" x14ac:dyDescent="0.35">
      <c r="C9" s="44">
        <v>0.375</v>
      </c>
      <c r="D9" t="s">
        <v>31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3FE71-00B7-2349-8FC9-2E0C28ED9D18}">
  <sheetPr>
    <tabColor rgb="FF00B050"/>
  </sheetPr>
  <dimension ref="A1:I22"/>
  <sheetViews>
    <sheetView workbookViewId="0">
      <selection activeCell="B3" sqref="B3"/>
    </sheetView>
  </sheetViews>
  <sheetFormatPr defaultColWidth="11.453125" defaultRowHeight="14.5" x14ac:dyDescent="0.35"/>
  <cols>
    <col min="1" max="1" width="15.7265625" style="80" customWidth="1"/>
    <col min="2" max="2" width="14.453125" style="80" customWidth="1"/>
    <col min="3" max="3" width="14.26953125" style="80" bestFit="1" customWidth="1"/>
    <col min="4" max="4" width="18" style="80" bestFit="1" customWidth="1"/>
    <col min="5" max="7" width="11.453125" style="80"/>
    <col min="8" max="8" width="23" style="80" customWidth="1"/>
    <col min="9" max="9" width="14.1796875" style="80" customWidth="1"/>
    <col min="10" max="16384" width="11.453125" style="80"/>
  </cols>
  <sheetData>
    <row r="1" spans="1:9" x14ac:dyDescent="0.35">
      <c r="A1" s="79" t="s">
        <v>0</v>
      </c>
      <c r="B1" s="79" t="s">
        <v>1</v>
      </c>
      <c r="C1" s="23" t="s">
        <v>2</v>
      </c>
      <c r="D1" s="79" t="s">
        <v>3</v>
      </c>
    </row>
    <row r="2" spans="1:9" x14ac:dyDescent="0.35">
      <c r="A2" s="81">
        <v>0</v>
      </c>
      <c r="B2" s="82" t="s">
        <v>4</v>
      </c>
      <c r="C2" s="66">
        <v>0.79166666666666663</v>
      </c>
      <c r="D2" s="81"/>
    </row>
    <row r="3" spans="1:9" x14ac:dyDescent="0.35">
      <c r="A3" s="81">
        <v>0</v>
      </c>
      <c r="B3" s="82" t="s">
        <v>5</v>
      </c>
      <c r="C3" s="66">
        <v>0.83333333333333337</v>
      </c>
      <c r="D3" s="83">
        <f>C3-C2</f>
        <v>4.1666666666666741E-2</v>
      </c>
      <c r="H3" s="84" t="s">
        <v>7</v>
      </c>
      <c r="I3" s="85">
        <v>1.1979166666666667</v>
      </c>
    </row>
    <row r="4" spans="1:9" x14ac:dyDescent="0.35">
      <c r="A4" s="86" t="s">
        <v>6</v>
      </c>
      <c r="B4" s="86"/>
      <c r="C4" s="24"/>
      <c r="D4" s="87">
        <f>D3</f>
        <v>4.1666666666666741E-2</v>
      </c>
      <c r="H4" s="84" t="s">
        <v>9</v>
      </c>
      <c r="I4" s="88">
        <f>D22</f>
        <v>1.0937500000000002</v>
      </c>
    </row>
    <row r="5" spans="1:9" x14ac:dyDescent="0.35">
      <c r="A5" s="89">
        <v>1</v>
      </c>
      <c r="B5" s="90" t="s">
        <v>4</v>
      </c>
      <c r="C5" s="67">
        <v>0.41666666666666669</v>
      </c>
      <c r="D5" s="89"/>
      <c r="H5" s="91"/>
      <c r="I5" s="91"/>
    </row>
    <row r="6" spans="1:9" x14ac:dyDescent="0.35">
      <c r="A6" s="89">
        <v>1</v>
      </c>
      <c r="B6" s="90" t="s">
        <v>8</v>
      </c>
      <c r="C6" s="67">
        <v>0.5</v>
      </c>
      <c r="D6" s="92">
        <f>C6-C5</f>
        <v>8.3333333333333315E-2</v>
      </c>
    </row>
    <row r="7" spans="1:9" x14ac:dyDescent="0.35">
      <c r="A7" s="89">
        <v>1</v>
      </c>
      <c r="B7" s="90" t="s">
        <v>10</v>
      </c>
      <c r="C7" s="67">
        <v>0.54166666666666663</v>
      </c>
      <c r="D7" s="89"/>
    </row>
    <row r="8" spans="1:9" x14ac:dyDescent="0.35">
      <c r="A8" s="89">
        <v>1</v>
      </c>
      <c r="B8" s="90" t="s">
        <v>8</v>
      </c>
      <c r="C8" s="67">
        <v>0.70833333333333337</v>
      </c>
      <c r="D8" s="92">
        <f>C8-C7</f>
        <v>0.16666666666666674</v>
      </c>
    </row>
    <row r="9" spans="1:9" x14ac:dyDescent="0.35">
      <c r="A9" s="89">
        <v>1</v>
      </c>
      <c r="B9" s="90" t="s">
        <v>10</v>
      </c>
      <c r="C9" s="67">
        <v>0.75</v>
      </c>
      <c r="D9" s="89"/>
    </row>
    <row r="10" spans="1:9" x14ac:dyDescent="0.35">
      <c r="A10" s="89">
        <v>1</v>
      </c>
      <c r="B10" s="90" t="s">
        <v>5</v>
      </c>
      <c r="C10" s="67">
        <v>0.89583333333333337</v>
      </c>
      <c r="D10" s="92">
        <f>C10-C9</f>
        <v>0.14583333333333337</v>
      </c>
    </row>
    <row r="11" spans="1:9" x14ac:dyDescent="0.35">
      <c r="A11" s="93" t="s">
        <v>11</v>
      </c>
      <c r="B11" s="93"/>
      <c r="C11" s="30"/>
      <c r="D11" s="94">
        <f>D6+D8+D10</f>
        <v>0.39583333333333343</v>
      </c>
    </row>
    <row r="12" spans="1:9" x14ac:dyDescent="0.35">
      <c r="A12" s="95">
        <v>2</v>
      </c>
      <c r="B12" s="96" t="s">
        <v>4</v>
      </c>
      <c r="C12" s="38">
        <v>0.32291666666666669</v>
      </c>
      <c r="D12" s="95"/>
    </row>
    <row r="13" spans="1:9" x14ac:dyDescent="0.35">
      <c r="A13" s="95">
        <v>2</v>
      </c>
      <c r="B13" s="96" t="s">
        <v>8</v>
      </c>
      <c r="C13" s="38">
        <v>0.48958333333333331</v>
      </c>
      <c r="D13" s="97">
        <f>C13-C12</f>
        <v>0.16666666666666663</v>
      </c>
    </row>
    <row r="14" spans="1:9" x14ac:dyDescent="0.35">
      <c r="A14" s="95">
        <v>2</v>
      </c>
      <c r="B14" s="96" t="s">
        <v>10</v>
      </c>
      <c r="C14" s="38">
        <v>0.53125</v>
      </c>
      <c r="D14" s="95"/>
    </row>
    <row r="15" spans="1:9" x14ac:dyDescent="0.35">
      <c r="A15" s="95">
        <v>2</v>
      </c>
      <c r="B15" s="96" t="s">
        <v>8</v>
      </c>
      <c r="C15" s="78">
        <v>0.70833333333333337</v>
      </c>
      <c r="D15" s="97">
        <f>C15-C14</f>
        <v>0.17708333333333337</v>
      </c>
    </row>
    <row r="16" spans="1:9" x14ac:dyDescent="0.35">
      <c r="A16" s="95">
        <v>2</v>
      </c>
      <c r="B16" s="96" t="s">
        <v>10</v>
      </c>
      <c r="C16" s="38">
        <v>0.75</v>
      </c>
      <c r="D16" s="95"/>
    </row>
    <row r="17" spans="1:4" x14ac:dyDescent="0.35">
      <c r="A17" s="95">
        <v>2</v>
      </c>
      <c r="B17" s="96" t="s">
        <v>5</v>
      </c>
      <c r="C17" s="38">
        <v>0.875</v>
      </c>
      <c r="D17" s="97">
        <f>C17-C16</f>
        <v>0.125</v>
      </c>
    </row>
    <row r="18" spans="1:4" x14ac:dyDescent="0.35">
      <c r="A18" s="98" t="s">
        <v>12</v>
      </c>
      <c r="B18" s="98"/>
      <c r="C18" s="26"/>
      <c r="D18" s="99">
        <f>D13+D15+D17</f>
        <v>0.46875</v>
      </c>
    </row>
    <row r="19" spans="1:4" x14ac:dyDescent="0.35">
      <c r="A19" s="100">
        <v>3</v>
      </c>
      <c r="B19" s="101" t="s">
        <v>4</v>
      </c>
      <c r="C19" s="70">
        <v>0.34375</v>
      </c>
      <c r="D19" s="100"/>
    </row>
    <row r="20" spans="1:4" x14ac:dyDescent="0.35">
      <c r="A20" s="100">
        <v>3</v>
      </c>
      <c r="B20" s="101" t="s">
        <v>5</v>
      </c>
      <c r="C20" s="70">
        <v>0.53125</v>
      </c>
      <c r="D20" s="102">
        <f>C20-C19</f>
        <v>0.1875</v>
      </c>
    </row>
    <row r="21" spans="1:4" x14ac:dyDescent="0.35">
      <c r="A21" s="103" t="s">
        <v>13</v>
      </c>
      <c r="B21" s="104"/>
      <c r="C21" s="110"/>
      <c r="D21" s="105">
        <f>D20</f>
        <v>0.1875</v>
      </c>
    </row>
    <row r="22" spans="1:4" x14ac:dyDescent="0.35">
      <c r="A22" s="106" t="s">
        <v>15</v>
      </c>
      <c r="B22" s="107"/>
      <c r="C22" s="108"/>
      <c r="D22" s="109">
        <f>D4+D11+D18+D21</f>
        <v>1.0937500000000002</v>
      </c>
    </row>
  </sheetData>
  <sheetProtection sheet="1" objects="1" scenarios="1"/>
  <mergeCells count="1">
    <mergeCell ref="A22:C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B1383-9587-4AB3-A2B1-F22907FF12B2}">
  <sheetPr>
    <tabColor rgb="FF9999FF"/>
  </sheetPr>
  <dimension ref="A1:I29"/>
  <sheetViews>
    <sheetView workbookViewId="0">
      <selection activeCell="F17" sqref="F17"/>
    </sheetView>
  </sheetViews>
  <sheetFormatPr defaultColWidth="11.453125" defaultRowHeight="14.5" x14ac:dyDescent="0.35"/>
  <cols>
    <col min="1" max="1" width="9" customWidth="1"/>
    <col min="2" max="2" width="15.453125" customWidth="1"/>
    <col min="3" max="3" width="16.26953125" customWidth="1"/>
    <col min="4" max="4" width="18.1796875" customWidth="1"/>
    <col min="5" max="5" width="9.1796875" bestFit="1" customWidth="1"/>
    <col min="6" max="6" width="23.1796875" customWidth="1"/>
  </cols>
  <sheetData>
    <row r="1" spans="1:9" x14ac:dyDescent="0.35">
      <c r="A1" s="2" t="s">
        <v>0</v>
      </c>
      <c r="B1" s="2" t="s">
        <v>1</v>
      </c>
      <c r="C1" s="2" t="s">
        <v>2</v>
      </c>
      <c r="D1" s="2" t="s">
        <v>3</v>
      </c>
    </row>
    <row r="2" spans="1:9" x14ac:dyDescent="0.35">
      <c r="A2" s="46">
        <v>0</v>
      </c>
      <c r="B2" s="47" t="s">
        <v>4</v>
      </c>
      <c r="C2" s="66">
        <v>0.66666666666666663</v>
      </c>
      <c r="D2" s="46"/>
    </row>
    <row r="3" spans="1:9" x14ac:dyDescent="0.35">
      <c r="A3" s="46">
        <v>0</v>
      </c>
      <c r="B3" s="47" t="s">
        <v>5</v>
      </c>
      <c r="C3" s="66">
        <v>0.79166666666666663</v>
      </c>
      <c r="D3" s="48">
        <f>C3-C2</f>
        <v>0.125</v>
      </c>
    </row>
    <row r="4" spans="1:9" x14ac:dyDescent="0.35">
      <c r="A4" s="18" t="s">
        <v>6</v>
      </c>
      <c r="B4" s="18"/>
      <c r="C4" s="24"/>
      <c r="D4" s="8">
        <f>D3</f>
        <v>0.125</v>
      </c>
      <c r="F4" s="1" t="s">
        <v>7</v>
      </c>
      <c r="G4" s="12">
        <v>1.5416666666666667</v>
      </c>
    </row>
    <row r="5" spans="1:9" x14ac:dyDescent="0.35">
      <c r="A5" s="49">
        <v>1</v>
      </c>
      <c r="B5" s="6" t="s">
        <v>4</v>
      </c>
      <c r="C5" s="67">
        <v>0.39583333333333331</v>
      </c>
      <c r="D5" s="49"/>
      <c r="F5" s="1" t="s">
        <v>9</v>
      </c>
      <c r="G5" s="11">
        <f>D29</f>
        <v>1.4166666666666665</v>
      </c>
    </row>
    <row r="6" spans="1:9" x14ac:dyDescent="0.35">
      <c r="A6" s="49">
        <v>1</v>
      </c>
      <c r="B6" s="6" t="s">
        <v>8</v>
      </c>
      <c r="C6" s="67">
        <v>0.4375</v>
      </c>
      <c r="D6" s="50">
        <f>C6-C5</f>
        <v>4.1666666666666685E-2</v>
      </c>
      <c r="F6" s="3"/>
      <c r="G6" s="3"/>
    </row>
    <row r="7" spans="1:9" x14ac:dyDescent="0.35">
      <c r="A7" s="49">
        <v>1</v>
      </c>
      <c r="B7" s="6" t="s">
        <v>10</v>
      </c>
      <c r="C7" s="67">
        <v>0.5</v>
      </c>
      <c r="D7" s="49"/>
    </row>
    <row r="8" spans="1:9" x14ac:dyDescent="0.35">
      <c r="A8" s="49">
        <v>1</v>
      </c>
      <c r="B8" s="6" t="s">
        <v>8</v>
      </c>
      <c r="C8" s="67">
        <v>0.70833333333333337</v>
      </c>
      <c r="D8" s="50">
        <f>C8-C7</f>
        <v>0.20833333333333337</v>
      </c>
    </row>
    <row r="9" spans="1:9" x14ac:dyDescent="0.35">
      <c r="A9" s="49">
        <v>1</v>
      </c>
      <c r="B9" s="6" t="s">
        <v>10</v>
      </c>
      <c r="C9" s="67">
        <v>0.75</v>
      </c>
      <c r="D9" s="49"/>
    </row>
    <row r="10" spans="1:9" x14ac:dyDescent="0.35">
      <c r="A10" s="49">
        <v>1</v>
      </c>
      <c r="B10" s="6" t="s">
        <v>5</v>
      </c>
      <c r="C10" s="67">
        <v>0.875</v>
      </c>
      <c r="D10" s="50">
        <f>C10-C9</f>
        <v>0.125</v>
      </c>
    </row>
    <row r="11" spans="1:9" x14ac:dyDescent="0.35">
      <c r="A11" s="29" t="s">
        <v>11</v>
      </c>
      <c r="B11" s="29"/>
      <c r="C11" s="30"/>
      <c r="D11" s="7">
        <f>D6+D8+D10</f>
        <v>0.37500000000000006</v>
      </c>
    </row>
    <row r="12" spans="1:9" x14ac:dyDescent="0.35">
      <c r="A12" s="51">
        <v>2</v>
      </c>
      <c r="B12" s="4" t="s">
        <v>4</v>
      </c>
      <c r="C12" s="38">
        <v>0.32291666666666669</v>
      </c>
      <c r="D12" s="51"/>
    </row>
    <row r="13" spans="1:9" x14ac:dyDescent="0.35">
      <c r="A13" s="51">
        <v>2</v>
      </c>
      <c r="B13" s="4" t="s">
        <v>8</v>
      </c>
      <c r="C13" s="38">
        <v>0.48958333333333331</v>
      </c>
      <c r="D13" s="52">
        <f>C13-C12</f>
        <v>0.16666666666666663</v>
      </c>
    </row>
    <row r="14" spans="1:9" x14ac:dyDescent="0.35">
      <c r="A14" s="51">
        <v>2</v>
      </c>
      <c r="B14" s="4" t="s">
        <v>10</v>
      </c>
      <c r="C14" s="38">
        <v>0.54166666666666663</v>
      </c>
      <c r="D14" s="51"/>
    </row>
    <row r="15" spans="1:9" x14ac:dyDescent="0.35">
      <c r="A15" s="51">
        <v>2</v>
      </c>
      <c r="B15" s="4" t="s">
        <v>8</v>
      </c>
      <c r="C15" s="38">
        <v>0.6875</v>
      </c>
      <c r="D15" s="52">
        <f>C15-C14</f>
        <v>0.14583333333333337</v>
      </c>
      <c r="H15" s="62"/>
      <c r="I15" s="16"/>
    </row>
    <row r="16" spans="1:9" x14ac:dyDescent="0.35">
      <c r="A16" s="51">
        <v>2</v>
      </c>
      <c r="B16" s="4" t="s">
        <v>16</v>
      </c>
      <c r="C16" s="38"/>
      <c r="D16" s="51"/>
      <c r="H16" s="63"/>
      <c r="I16" s="64"/>
    </row>
    <row r="17" spans="1:9" x14ac:dyDescent="0.35">
      <c r="A17" s="51">
        <v>2</v>
      </c>
      <c r="B17" s="4" t="s">
        <v>16</v>
      </c>
      <c r="C17" s="38"/>
      <c r="D17" s="52">
        <f>C17-C16</f>
        <v>0</v>
      </c>
      <c r="H17" s="63"/>
      <c r="I17" s="16"/>
    </row>
    <row r="18" spans="1:9" x14ac:dyDescent="0.35">
      <c r="A18" s="20" t="s">
        <v>12</v>
      </c>
      <c r="B18" s="20"/>
      <c r="C18" s="26"/>
      <c r="D18" s="13">
        <f>D13+D15+D17</f>
        <v>0.3125</v>
      </c>
      <c r="H18" s="63"/>
      <c r="I18" s="64"/>
    </row>
    <row r="19" spans="1:9" x14ac:dyDescent="0.35">
      <c r="A19" s="53">
        <v>3</v>
      </c>
      <c r="B19" s="58" t="s">
        <v>4</v>
      </c>
      <c r="C19" s="70">
        <v>0.32291666666666669</v>
      </c>
      <c r="D19" s="59"/>
      <c r="H19" s="63"/>
      <c r="I19" s="16"/>
    </row>
    <row r="20" spans="1:9" x14ac:dyDescent="0.35">
      <c r="A20" s="53">
        <v>3</v>
      </c>
      <c r="B20" s="58" t="s">
        <v>8</v>
      </c>
      <c r="C20" s="70">
        <v>0.47916666666666669</v>
      </c>
      <c r="D20" s="60">
        <f>C20-C19</f>
        <v>0.15625</v>
      </c>
      <c r="H20" s="63"/>
      <c r="I20" s="64"/>
    </row>
    <row r="21" spans="1:9" x14ac:dyDescent="0.35">
      <c r="A21" s="53">
        <v>3</v>
      </c>
      <c r="B21" s="58" t="s">
        <v>10</v>
      </c>
      <c r="C21" s="70">
        <v>0.54166666666666663</v>
      </c>
      <c r="D21" s="59"/>
      <c r="G21" s="3"/>
      <c r="H21" s="3"/>
      <c r="I21" s="65"/>
    </row>
    <row r="22" spans="1:9" x14ac:dyDescent="0.35">
      <c r="A22" s="53">
        <v>3</v>
      </c>
      <c r="B22" s="58" t="s">
        <v>8</v>
      </c>
      <c r="C22" s="70">
        <v>0.69791666666666663</v>
      </c>
      <c r="D22" s="60">
        <f>C22-C21</f>
        <v>0.15625</v>
      </c>
    </row>
    <row r="23" spans="1:9" x14ac:dyDescent="0.35">
      <c r="A23" s="53">
        <v>3</v>
      </c>
      <c r="B23" s="58" t="s">
        <v>10</v>
      </c>
      <c r="C23" s="70">
        <v>0.75</v>
      </c>
      <c r="D23" s="59"/>
    </row>
    <row r="24" spans="1:9" x14ac:dyDescent="0.35">
      <c r="A24" s="53">
        <v>3</v>
      </c>
      <c r="B24" s="58" t="s">
        <v>5</v>
      </c>
      <c r="C24" s="70">
        <v>0.91666666666666663</v>
      </c>
      <c r="D24" s="60">
        <f>C24-C23</f>
        <v>0.16666666666666663</v>
      </c>
    </row>
    <row r="25" spans="1:9" x14ac:dyDescent="0.35">
      <c r="A25" s="21" t="s">
        <v>13</v>
      </c>
      <c r="B25" s="61"/>
      <c r="C25" s="71"/>
      <c r="D25" s="28">
        <f>D20+D22+D24</f>
        <v>0.47916666666666663</v>
      </c>
    </row>
    <row r="26" spans="1:9" x14ac:dyDescent="0.35">
      <c r="A26" s="55">
        <v>4</v>
      </c>
      <c r="B26" s="56" t="s">
        <v>4</v>
      </c>
      <c r="C26" s="69">
        <v>0.33333333333333331</v>
      </c>
      <c r="D26" s="55"/>
    </row>
    <row r="27" spans="1:9" x14ac:dyDescent="0.35">
      <c r="A27" s="55">
        <v>4</v>
      </c>
      <c r="B27" s="56" t="s">
        <v>5</v>
      </c>
      <c r="C27" s="72">
        <v>0.45833333333333331</v>
      </c>
      <c r="D27" s="57">
        <f>C27-C26</f>
        <v>0.125</v>
      </c>
    </row>
    <row r="28" spans="1:9" x14ac:dyDescent="0.35">
      <c r="A28" s="22" t="s">
        <v>14</v>
      </c>
      <c r="B28" s="22"/>
      <c r="C28" s="73"/>
      <c r="D28" s="9">
        <f>D27</f>
        <v>0.125</v>
      </c>
    </row>
    <row r="29" spans="1:9" x14ac:dyDescent="0.35">
      <c r="A29" s="74" t="s">
        <v>15</v>
      </c>
      <c r="B29" s="75"/>
      <c r="C29" s="76"/>
      <c r="D29" s="10">
        <f>D4+D11+D18+D25+D28</f>
        <v>1.4166666666666665</v>
      </c>
    </row>
  </sheetData>
  <sheetProtection sheet="1"/>
  <mergeCells count="1">
    <mergeCell ref="A29:C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38D0-1094-4A50-A3B2-316B9662D5C9}">
  <sheetPr>
    <tabColor rgb="FF9999FF"/>
  </sheetPr>
  <dimension ref="A1:G27"/>
  <sheetViews>
    <sheetView workbookViewId="0">
      <selection activeCell="E24" sqref="E24"/>
    </sheetView>
  </sheetViews>
  <sheetFormatPr defaultColWidth="11.453125" defaultRowHeight="14.5" x14ac:dyDescent="0.35"/>
  <cols>
    <col min="1" max="1" width="11" customWidth="1"/>
    <col min="2" max="2" width="14" customWidth="1"/>
    <col min="3" max="3" width="15.81640625" customWidth="1"/>
    <col min="4" max="4" width="16.81640625" customWidth="1"/>
    <col min="5" max="5" width="9.1796875" bestFit="1" customWidth="1"/>
    <col min="6" max="6" width="21.453125" customWidth="1"/>
    <col min="7" max="7" width="14.1796875" customWidth="1"/>
  </cols>
  <sheetData>
    <row r="1" spans="1:7" x14ac:dyDescent="0.35">
      <c r="A1" s="15" t="s">
        <v>0</v>
      </c>
      <c r="B1" s="15" t="s">
        <v>1</v>
      </c>
      <c r="C1" s="23" t="s">
        <v>2</v>
      </c>
      <c r="D1" s="15" t="s">
        <v>3</v>
      </c>
    </row>
    <row r="2" spans="1:7" x14ac:dyDescent="0.35">
      <c r="A2" s="46">
        <v>0</v>
      </c>
      <c r="B2" s="47" t="s">
        <v>4</v>
      </c>
      <c r="C2" s="66">
        <v>0.66666666666666663</v>
      </c>
      <c r="D2" s="46"/>
    </row>
    <row r="3" spans="1:7" x14ac:dyDescent="0.35">
      <c r="A3" s="46">
        <v>0</v>
      </c>
      <c r="B3" s="47" t="s">
        <v>5</v>
      </c>
      <c r="C3" s="66">
        <v>0.79166666666666663</v>
      </c>
      <c r="D3" s="48">
        <f>C3-C2</f>
        <v>0.125</v>
      </c>
      <c r="F3" s="1" t="s">
        <v>7</v>
      </c>
      <c r="G3" s="12">
        <v>1.5416666666666667</v>
      </c>
    </row>
    <row r="4" spans="1:7" x14ac:dyDescent="0.35">
      <c r="A4" s="18" t="s">
        <v>6</v>
      </c>
      <c r="B4" s="18"/>
      <c r="C4" s="24"/>
      <c r="D4" s="8">
        <f>D3</f>
        <v>0.125</v>
      </c>
      <c r="F4" s="1" t="s">
        <v>9</v>
      </c>
      <c r="G4" s="11">
        <f>D27</f>
        <v>1.5104166666666667</v>
      </c>
    </row>
    <row r="5" spans="1:7" x14ac:dyDescent="0.35">
      <c r="A5" s="49">
        <v>1</v>
      </c>
      <c r="B5" s="6" t="s">
        <v>4</v>
      </c>
      <c r="C5" s="67">
        <v>0.35416666666666669</v>
      </c>
      <c r="D5" s="49"/>
      <c r="F5" s="3"/>
      <c r="G5" s="3"/>
    </row>
    <row r="6" spans="1:7" x14ac:dyDescent="0.35">
      <c r="A6" s="49">
        <v>1</v>
      </c>
      <c r="B6" s="6" t="s">
        <v>8</v>
      </c>
      <c r="C6" s="67">
        <v>0.4375</v>
      </c>
      <c r="D6" s="50">
        <f>C6-C5</f>
        <v>8.3333333333333315E-2</v>
      </c>
    </row>
    <row r="7" spans="1:7" x14ac:dyDescent="0.35">
      <c r="A7" s="49">
        <v>1</v>
      </c>
      <c r="B7" s="6" t="s">
        <v>10</v>
      </c>
      <c r="C7" s="67">
        <v>0.5</v>
      </c>
      <c r="D7" s="49"/>
    </row>
    <row r="8" spans="1:7" x14ac:dyDescent="0.35">
      <c r="A8" s="49">
        <v>1</v>
      </c>
      <c r="B8" s="6" t="s">
        <v>8</v>
      </c>
      <c r="C8" s="67">
        <v>0.70833333333333337</v>
      </c>
      <c r="D8" s="50">
        <f>C8-C7</f>
        <v>0.20833333333333337</v>
      </c>
    </row>
    <row r="9" spans="1:7" x14ac:dyDescent="0.35">
      <c r="A9" s="49">
        <v>1</v>
      </c>
      <c r="B9" s="6" t="s">
        <v>10</v>
      </c>
      <c r="C9" s="67">
        <v>0.75</v>
      </c>
      <c r="D9" s="49"/>
    </row>
    <row r="10" spans="1:7" x14ac:dyDescent="0.35">
      <c r="A10" s="49">
        <v>1</v>
      </c>
      <c r="B10" s="6" t="s">
        <v>5</v>
      </c>
      <c r="C10" s="67">
        <v>0.875</v>
      </c>
      <c r="D10" s="50">
        <f>C10-C9</f>
        <v>0.125</v>
      </c>
    </row>
    <row r="11" spans="1:7" x14ac:dyDescent="0.35">
      <c r="A11" s="29" t="s">
        <v>11</v>
      </c>
      <c r="B11" s="29"/>
      <c r="C11" s="30"/>
      <c r="D11" s="7">
        <f>D6+D8+D10</f>
        <v>0.41666666666666669</v>
      </c>
    </row>
    <row r="12" spans="1:7" x14ac:dyDescent="0.35">
      <c r="A12" s="51">
        <v>2</v>
      </c>
      <c r="B12" s="4" t="s">
        <v>4</v>
      </c>
      <c r="C12" s="38">
        <v>0.32291666666666669</v>
      </c>
      <c r="D12" s="51"/>
    </row>
    <row r="13" spans="1:7" x14ac:dyDescent="0.35">
      <c r="A13" s="51">
        <v>2</v>
      </c>
      <c r="B13" s="4" t="s">
        <v>8</v>
      </c>
      <c r="C13" s="38">
        <v>0.5</v>
      </c>
      <c r="D13" s="52">
        <f>C13-C12</f>
        <v>0.17708333333333331</v>
      </c>
    </row>
    <row r="14" spans="1:7" x14ac:dyDescent="0.35">
      <c r="A14" s="51">
        <v>2</v>
      </c>
      <c r="B14" s="4" t="s">
        <v>10</v>
      </c>
      <c r="C14" s="38">
        <v>0.73958333333333337</v>
      </c>
      <c r="D14" s="51"/>
    </row>
    <row r="15" spans="1:7" x14ac:dyDescent="0.35">
      <c r="A15" s="51">
        <v>2</v>
      </c>
      <c r="B15" s="4" t="s">
        <v>8</v>
      </c>
      <c r="C15" s="38">
        <v>0.875</v>
      </c>
      <c r="D15" s="52">
        <f>C15-C14</f>
        <v>0.13541666666666663</v>
      </c>
    </row>
    <row r="16" spans="1:7" x14ac:dyDescent="0.35">
      <c r="A16" s="20" t="s">
        <v>12</v>
      </c>
      <c r="B16" s="20"/>
      <c r="C16" s="26"/>
      <c r="D16" s="13">
        <f>D13+D15</f>
        <v>0.31249999999999994</v>
      </c>
    </row>
    <row r="17" spans="1:4" x14ac:dyDescent="0.35">
      <c r="A17" s="59">
        <v>3</v>
      </c>
      <c r="B17" s="58" t="s">
        <v>4</v>
      </c>
      <c r="C17" s="123">
        <v>0.32291666666666669</v>
      </c>
      <c r="D17" s="59"/>
    </row>
    <row r="18" spans="1:4" x14ac:dyDescent="0.35">
      <c r="A18" s="59">
        <v>3</v>
      </c>
      <c r="B18" s="58" t="s">
        <v>8</v>
      </c>
      <c r="C18" s="70">
        <v>0.47916666666666669</v>
      </c>
      <c r="D18" s="60">
        <f>C18-C17</f>
        <v>0.15625</v>
      </c>
    </row>
    <row r="19" spans="1:4" x14ac:dyDescent="0.35">
      <c r="A19" s="59">
        <v>3</v>
      </c>
      <c r="B19" s="58" t="s">
        <v>10</v>
      </c>
      <c r="C19" s="70">
        <v>0.54166666666666663</v>
      </c>
      <c r="D19" s="59"/>
    </row>
    <row r="20" spans="1:4" x14ac:dyDescent="0.35">
      <c r="A20" s="59">
        <v>3</v>
      </c>
      <c r="B20" s="58" t="s">
        <v>8</v>
      </c>
      <c r="C20" s="123">
        <v>0.69791666666666663</v>
      </c>
      <c r="D20" s="60">
        <f>C20-C19</f>
        <v>0.15625</v>
      </c>
    </row>
    <row r="21" spans="1:4" x14ac:dyDescent="0.35">
      <c r="A21" s="59">
        <v>3</v>
      </c>
      <c r="B21" s="58" t="s">
        <v>10</v>
      </c>
      <c r="C21" s="70">
        <v>0.75</v>
      </c>
      <c r="D21" s="59"/>
    </row>
    <row r="22" spans="1:4" x14ac:dyDescent="0.35">
      <c r="A22" s="59">
        <v>3</v>
      </c>
      <c r="B22" s="58" t="s">
        <v>5</v>
      </c>
      <c r="C22" s="70">
        <v>0.91666666666666663</v>
      </c>
      <c r="D22" s="60">
        <f>C22-C21</f>
        <v>0.16666666666666663</v>
      </c>
    </row>
    <row r="23" spans="1:4" x14ac:dyDescent="0.35">
      <c r="A23" s="61" t="s">
        <v>13</v>
      </c>
      <c r="B23" s="61"/>
      <c r="C23" s="71"/>
      <c r="D23" s="28">
        <f>D18+D20+D22</f>
        <v>0.47916666666666663</v>
      </c>
    </row>
    <row r="24" spans="1:4" x14ac:dyDescent="0.35">
      <c r="A24" s="55">
        <v>4</v>
      </c>
      <c r="B24" s="56" t="s">
        <v>4</v>
      </c>
      <c r="C24" s="69">
        <v>0.32291666666666669</v>
      </c>
      <c r="D24" s="55"/>
    </row>
    <row r="25" spans="1:4" x14ac:dyDescent="0.35">
      <c r="A25" s="55">
        <v>4</v>
      </c>
      <c r="B25" s="56" t="s">
        <v>5</v>
      </c>
      <c r="C25" s="72">
        <v>0.5</v>
      </c>
      <c r="D25" s="57">
        <f>C25-C24</f>
        <v>0.17708333333333331</v>
      </c>
    </row>
    <row r="26" spans="1:4" x14ac:dyDescent="0.35">
      <c r="A26" s="22" t="s">
        <v>14</v>
      </c>
      <c r="B26" s="22"/>
      <c r="C26" s="22"/>
      <c r="D26" s="9">
        <f>D25</f>
        <v>0.17708333333333331</v>
      </c>
    </row>
    <row r="27" spans="1:4" x14ac:dyDescent="0.35">
      <c r="A27" s="74" t="s">
        <v>15</v>
      </c>
      <c r="B27" s="75"/>
      <c r="C27" s="76"/>
      <c r="D27" s="10">
        <f>D4+D11+D16+D23+D26</f>
        <v>1.5104166666666667</v>
      </c>
    </row>
  </sheetData>
  <mergeCells count="1">
    <mergeCell ref="A27:C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B883E-2B7F-4A4A-B38A-62AF4BA06E32}">
  <sheetPr>
    <tabColor rgb="FF9999FF"/>
  </sheetPr>
  <dimension ref="A1:G29"/>
  <sheetViews>
    <sheetView workbookViewId="0">
      <selection activeCell="E12" sqref="E12"/>
    </sheetView>
  </sheetViews>
  <sheetFormatPr defaultColWidth="11.453125" defaultRowHeight="14.5" x14ac:dyDescent="0.35"/>
  <cols>
    <col min="1" max="1" width="9" style="80" customWidth="1"/>
    <col min="2" max="2" width="15.453125" style="80" customWidth="1"/>
    <col min="3" max="3" width="16.26953125" style="80" customWidth="1"/>
    <col min="4" max="4" width="18.1796875" style="80" customWidth="1"/>
    <col min="5" max="5" width="11.453125" style="80"/>
    <col min="6" max="6" width="23.1796875" style="80" customWidth="1"/>
    <col min="7" max="16384" width="11.453125" style="80"/>
  </cols>
  <sheetData>
    <row r="1" spans="1:7" x14ac:dyDescent="0.35">
      <c r="A1" s="124" t="s">
        <v>0</v>
      </c>
      <c r="B1" s="124" t="s">
        <v>1</v>
      </c>
      <c r="C1" s="124" t="s">
        <v>2</v>
      </c>
      <c r="D1" s="124" t="s">
        <v>3</v>
      </c>
    </row>
    <row r="2" spans="1:7" x14ac:dyDescent="0.35">
      <c r="A2" s="81">
        <v>0</v>
      </c>
      <c r="B2" s="82" t="s">
        <v>4</v>
      </c>
      <c r="C2" s="66">
        <v>0.66666666666666663</v>
      </c>
      <c r="D2" s="81"/>
    </row>
    <row r="3" spans="1:7" x14ac:dyDescent="0.35">
      <c r="A3" s="81">
        <v>0</v>
      </c>
      <c r="B3" s="82" t="s">
        <v>5</v>
      </c>
      <c r="C3" s="66">
        <v>0.79166666666666663</v>
      </c>
      <c r="D3" s="83">
        <f>C3-C2</f>
        <v>0.125</v>
      </c>
    </row>
    <row r="4" spans="1:7" x14ac:dyDescent="0.35">
      <c r="A4" s="86" t="s">
        <v>6</v>
      </c>
      <c r="B4" s="86"/>
      <c r="C4" s="24"/>
      <c r="D4" s="87">
        <f>D3</f>
        <v>0.125</v>
      </c>
      <c r="F4" s="84" t="s">
        <v>7</v>
      </c>
      <c r="G4" s="85">
        <v>1.5416666666666667</v>
      </c>
    </row>
    <row r="5" spans="1:7" x14ac:dyDescent="0.35">
      <c r="A5" s="89">
        <v>1</v>
      </c>
      <c r="B5" s="90" t="s">
        <v>4</v>
      </c>
      <c r="C5" s="67">
        <v>0.39583333333333331</v>
      </c>
      <c r="D5" s="89"/>
      <c r="F5" s="84" t="s">
        <v>9</v>
      </c>
      <c r="G5" s="88">
        <f>D29</f>
        <v>1.4166666666666665</v>
      </c>
    </row>
    <row r="6" spans="1:7" x14ac:dyDescent="0.35">
      <c r="A6" s="89">
        <v>1</v>
      </c>
      <c r="B6" s="90" t="s">
        <v>8</v>
      </c>
      <c r="C6" s="67">
        <v>0.4375</v>
      </c>
      <c r="D6" s="92">
        <f>C6-C5</f>
        <v>4.1666666666666685E-2</v>
      </c>
      <c r="F6" s="91"/>
      <c r="G6" s="91"/>
    </row>
    <row r="7" spans="1:7" x14ac:dyDescent="0.35">
      <c r="A7" s="89">
        <v>1</v>
      </c>
      <c r="B7" s="90" t="s">
        <v>10</v>
      </c>
      <c r="C7" s="67">
        <v>0.5</v>
      </c>
      <c r="D7" s="89"/>
    </row>
    <row r="8" spans="1:7" x14ac:dyDescent="0.35">
      <c r="A8" s="89">
        <v>1</v>
      </c>
      <c r="B8" s="90" t="s">
        <v>8</v>
      </c>
      <c r="C8" s="67">
        <v>0.70833333333333337</v>
      </c>
      <c r="D8" s="92">
        <f>C8-C7</f>
        <v>0.20833333333333337</v>
      </c>
    </row>
    <row r="9" spans="1:7" x14ac:dyDescent="0.35">
      <c r="A9" s="89">
        <v>1</v>
      </c>
      <c r="B9" s="90" t="s">
        <v>10</v>
      </c>
      <c r="C9" s="67">
        <v>0.75</v>
      </c>
      <c r="D9" s="89"/>
    </row>
    <row r="10" spans="1:7" x14ac:dyDescent="0.35">
      <c r="A10" s="89">
        <v>1</v>
      </c>
      <c r="B10" s="90" t="s">
        <v>5</v>
      </c>
      <c r="C10" s="67">
        <v>0.875</v>
      </c>
      <c r="D10" s="92">
        <f>C10-C9</f>
        <v>0.125</v>
      </c>
    </row>
    <row r="11" spans="1:7" x14ac:dyDescent="0.35">
      <c r="A11" s="93" t="s">
        <v>11</v>
      </c>
      <c r="B11" s="93"/>
      <c r="C11" s="30"/>
      <c r="D11" s="94">
        <f>D6+D8+D10</f>
        <v>0.37500000000000006</v>
      </c>
    </row>
    <row r="12" spans="1:7" x14ac:dyDescent="0.35">
      <c r="A12" s="95">
        <v>2</v>
      </c>
      <c r="B12" s="96" t="s">
        <v>4</v>
      </c>
      <c r="C12" s="38">
        <v>0.32291666666666669</v>
      </c>
      <c r="D12" s="95"/>
    </row>
    <row r="13" spans="1:7" x14ac:dyDescent="0.35">
      <c r="A13" s="95">
        <v>2</v>
      </c>
      <c r="B13" s="96" t="s">
        <v>8</v>
      </c>
      <c r="C13" s="38">
        <v>0.47916666666666669</v>
      </c>
      <c r="D13" s="97">
        <f>C13-C12</f>
        <v>0.15625</v>
      </c>
    </row>
    <row r="14" spans="1:7" x14ac:dyDescent="0.35">
      <c r="A14" s="95">
        <v>2</v>
      </c>
      <c r="B14" s="96" t="s">
        <v>10</v>
      </c>
      <c r="C14" s="38">
        <v>0.54166666666666663</v>
      </c>
      <c r="D14" s="95"/>
    </row>
    <row r="15" spans="1:7" x14ac:dyDescent="0.35">
      <c r="A15" s="95">
        <v>2</v>
      </c>
      <c r="B15" s="96" t="s">
        <v>8</v>
      </c>
      <c r="C15" s="38">
        <v>0.69791666666666663</v>
      </c>
      <c r="D15" s="97">
        <f>C15-C14</f>
        <v>0.15625</v>
      </c>
    </row>
    <row r="16" spans="1:7" x14ac:dyDescent="0.35">
      <c r="A16" s="95">
        <v>2</v>
      </c>
      <c r="B16" s="96" t="s">
        <v>10</v>
      </c>
      <c r="C16" s="38">
        <v>0.75</v>
      </c>
      <c r="D16" s="95"/>
    </row>
    <row r="17" spans="1:5" x14ac:dyDescent="0.35">
      <c r="A17" s="95">
        <v>2</v>
      </c>
      <c r="B17" s="96" t="s">
        <v>5</v>
      </c>
      <c r="C17" s="38">
        <v>0.91666666666666663</v>
      </c>
      <c r="D17" s="97">
        <f>C17-C16</f>
        <v>0.16666666666666663</v>
      </c>
    </row>
    <row r="18" spans="1:5" x14ac:dyDescent="0.35">
      <c r="A18" s="98" t="s">
        <v>12</v>
      </c>
      <c r="B18" s="98"/>
      <c r="C18" s="26"/>
      <c r="D18" s="99">
        <f>D13+D15+D17</f>
        <v>0.47916666666666663</v>
      </c>
    </row>
    <row r="19" spans="1:5" x14ac:dyDescent="0.35">
      <c r="A19" s="116">
        <v>3</v>
      </c>
      <c r="B19" s="117" t="s">
        <v>4</v>
      </c>
      <c r="C19" s="131">
        <v>0.32291666666666669</v>
      </c>
      <c r="D19" s="116"/>
    </row>
    <row r="20" spans="1:5" x14ac:dyDescent="0.35">
      <c r="A20" s="116">
        <v>3</v>
      </c>
      <c r="B20" s="117" t="s">
        <v>8</v>
      </c>
      <c r="C20" s="68">
        <v>0.48958333333333331</v>
      </c>
      <c r="D20" s="118">
        <f>C20-C19</f>
        <v>0.16666666666666663</v>
      </c>
    </row>
    <row r="21" spans="1:5" x14ac:dyDescent="0.35">
      <c r="A21" s="116">
        <v>3</v>
      </c>
      <c r="B21" s="117" t="s">
        <v>10</v>
      </c>
      <c r="C21" s="68">
        <v>0.54166666666666663</v>
      </c>
      <c r="D21" s="116"/>
    </row>
    <row r="22" spans="1:5" x14ac:dyDescent="0.35">
      <c r="A22" s="116">
        <v>3</v>
      </c>
      <c r="B22" s="117" t="s">
        <v>5</v>
      </c>
      <c r="C22" s="68">
        <v>0.6875</v>
      </c>
      <c r="D22" s="118">
        <f>C22-C21</f>
        <v>0.14583333333333337</v>
      </c>
    </row>
    <row r="23" spans="1:5" x14ac:dyDescent="0.35">
      <c r="A23" s="116">
        <v>3</v>
      </c>
      <c r="B23" s="117" t="s">
        <v>16</v>
      </c>
      <c r="C23" s="68"/>
      <c r="D23" s="116"/>
    </row>
    <row r="24" spans="1:5" x14ac:dyDescent="0.35">
      <c r="A24" s="116">
        <v>3</v>
      </c>
      <c r="B24" s="117" t="s">
        <v>16</v>
      </c>
      <c r="C24" s="68"/>
      <c r="D24" s="118">
        <f>C24-C23</f>
        <v>0</v>
      </c>
    </row>
    <row r="25" spans="1:5" x14ac:dyDescent="0.35">
      <c r="A25" s="125" t="s">
        <v>13</v>
      </c>
      <c r="B25" s="125"/>
      <c r="C25" s="27"/>
      <c r="D25" s="121">
        <f>D20+D22+D24</f>
        <v>0.3125</v>
      </c>
    </row>
    <row r="26" spans="1:5" x14ac:dyDescent="0.35">
      <c r="A26" s="126">
        <v>4</v>
      </c>
      <c r="B26" s="127" t="s">
        <v>4</v>
      </c>
      <c r="C26" s="69">
        <v>0.33333333333333331</v>
      </c>
      <c r="D26" s="126"/>
    </row>
    <row r="27" spans="1:5" x14ac:dyDescent="0.35">
      <c r="A27" s="126">
        <v>4</v>
      </c>
      <c r="B27" s="127" t="s">
        <v>5</v>
      </c>
      <c r="C27" s="72">
        <v>0.45833333333333331</v>
      </c>
      <c r="D27" s="128">
        <f>C27-C26</f>
        <v>0.125</v>
      </c>
      <c r="E27" s="80" t="s">
        <v>17</v>
      </c>
    </row>
    <row r="28" spans="1:5" x14ac:dyDescent="0.35">
      <c r="A28" s="129" t="s">
        <v>14</v>
      </c>
      <c r="B28" s="129"/>
      <c r="C28" s="129"/>
      <c r="D28" s="130">
        <f>D27</f>
        <v>0.125</v>
      </c>
    </row>
    <row r="29" spans="1:5" x14ac:dyDescent="0.35">
      <c r="A29" s="106" t="s">
        <v>15</v>
      </c>
      <c r="B29" s="107"/>
      <c r="C29" s="108"/>
      <c r="D29" s="109">
        <f>D4+D11+D18+D25+D28</f>
        <v>1.4166666666666665</v>
      </c>
    </row>
  </sheetData>
  <sheetProtection sheet="1" objects="1" scenarios="1"/>
  <mergeCells count="1">
    <mergeCell ref="A29:C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99DF7-CE67-B94E-8D41-90F8AB2FAFD9}">
  <sheetPr>
    <tabColor rgb="FF9999FF"/>
  </sheetPr>
  <dimension ref="A1:G27"/>
  <sheetViews>
    <sheetView workbookViewId="0">
      <selection activeCell="F7" sqref="F7"/>
    </sheetView>
  </sheetViews>
  <sheetFormatPr defaultColWidth="11.453125" defaultRowHeight="14.5" x14ac:dyDescent="0.35"/>
  <cols>
    <col min="1" max="1" width="11" style="80" customWidth="1"/>
    <col min="2" max="2" width="14" style="80" customWidth="1"/>
    <col min="3" max="3" width="15.81640625" style="80" customWidth="1"/>
    <col min="4" max="4" width="16.81640625" style="80" customWidth="1"/>
    <col min="5" max="5" width="11.453125" style="80"/>
    <col min="6" max="6" width="21.453125" style="80" customWidth="1"/>
    <col min="7" max="7" width="14.1796875" style="80" customWidth="1"/>
    <col min="8" max="16384" width="11.453125" style="80"/>
  </cols>
  <sheetData>
    <row r="1" spans="1:7" x14ac:dyDescent="0.35">
      <c r="A1" s="79" t="s">
        <v>0</v>
      </c>
      <c r="B1" s="79" t="s">
        <v>1</v>
      </c>
      <c r="C1" s="23" t="s">
        <v>2</v>
      </c>
      <c r="D1" s="79" t="s">
        <v>3</v>
      </c>
    </row>
    <row r="2" spans="1:7" x14ac:dyDescent="0.35">
      <c r="A2" s="81">
        <v>0</v>
      </c>
      <c r="B2" s="82" t="s">
        <v>4</v>
      </c>
      <c r="C2" s="66">
        <v>0.66666666666666663</v>
      </c>
      <c r="D2" s="81"/>
    </row>
    <row r="3" spans="1:7" x14ac:dyDescent="0.35">
      <c r="A3" s="81">
        <v>0</v>
      </c>
      <c r="B3" s="82" t="s">
        <v>5</v>
      </c>
      <c r="C3" s="66">
        <v>0.79166666666666663</v>
      </c>
      <c r="D3" s="83">
        <f>C3-C2</f>
        <v>0.125</v>
      </c>
      <c r="F3" s="84" t="s">
        <v>7</v>
      </c>
      <c r="G3" s="85">
        <v>1.5416666666666667</v>
      </c>
    </row>
    <row r="4" spans="1:7" x14ac:dyDescent="0.35">
      <c r="A4" s="86" t="s">
        <v>6</v>
      </c>
      <c r="B4" s="86"/>
      <c r="C4" s="24"/>
      <c r="D4" s="87">
        <f>D3</f>
        <v>0.125</v>
      </c>
      <c r="F4" s="84" t="s">
        <v>9</v>
      </c>
      <c r="G4" s="88">
        <f>D27</f>
        <v>1.5104166666666667</v>
      </c>
    </row>
    <row r="5" spans="1:7" x14ac:dyDescent="0.35">
      <c r="A5" s="89">
        <v>1</v>
      </c>
      <c r="B5" s="90" t="s">
        <v>4</v>
      </c>
      <c r="C5" s="67">
        <v>0.35416666666666669</v>
      </c>
      <c r="D5" s="89"/>
      <c r="F5" s="91"/>
      <c r="G5" s="91"/>
    </row>
    <row r="6" spans="1:7" x14ac:dyDescent="0.35">
      <c r="A6" s="89">
        <v>1</v>
      </c>
      <c r="B6" s="90" t="s">
        <v>8</v>
      </c>
      <c r="C6" s="67">
        <v>0.4375</v>
      </c>
      <c r="D6" s="92">
        <f>C6-C5</f>
        <v>8.3333333333333315E-2</v>
      </c>
    </row>
    <row r="7" spans="1:7" x14ac:dyDescent="0.35">
      <c r="A7" s="89">
        <v>1</v>
      </c>
      <c r="B7" s="90" t="s">
        <v>10</v>
      </c>
      <c r="C7" s="67">
        <v>0.5</v>
      </c>
      <c r="D7" s="89"/>
    </row>
    <row r="8" spans="1:7" x14ac:dyDescent="0.35">
      <c r="A8" s="89">
        <v>1</v>
      </c>
      <c r="B8" s="90" t="s">
        <v>8</v>
      </c>
      <c r="C8" s="67">
        <v>0.70833333333333337</v>
      </c>
      <c r="D8" s="92">
        <f>C8-C7</f>
        <v>0.20833333333333337</v>
      </c>
    </row>
    <row r="9" spans="1:7" x14ac:dyDescent="0.35">
      <c r="A9" s="89">
        <v>1</v>
      </c>
      <c r="B9" s="90" t="s">
        <v>10</v>
      </c>
      <c r="C9" s="67">
        <v>0.75</v>
      </c>
      <c r="D9" s="89"/>
    </row>
    <row r="10" spans="1:7" x14ac:dyDescent="0.35">
      <c r="A10" s="89">
        <v>1</v>
      </c>
      <c r="B10" s="90" t="s">
        <v>5</v>
      </c>
      <c r="C10" s="67">
        <v>0.875</v>
      </c>
      <c r="D10" s="92">
        <f>C10-C9</f>
        <v>0.125</v>
      </c>
    </row>
    <row r="11" spans="1:7" x14ac:dyDescent="0.35">
      <c r="A11" s="93" t="s">
        <v>11</v>
      </c>
      <c r="B11" s="93"/>
      <c r="C11" s="30"/>
      <c r="D11" s="94">
        <f>D6+D8+D10</f>
        <v>0.41666666666666669</v>
      </c>
    </row>
    <row r="12" spans="1:7" x14ac:dyDescent="0.35">
      <c r="A12" s="95">
        <v>2</v>
      </c>
      <c r="B12" s="96" t="s">
        <v>4</v>
      </c>
      <c r="C12" s="38">
        <v>0.32291666666666669</v>
      </c>
      <c r="D12" s="95"/>
    </row>
    <row r="13" spans="1:7" x14ac:dyDescent="0.35">
      <c r="A13" s="95">
        <v>2</v>
      </c>
      <c r="B13" s="96" t="s">
        <v>8</v>
      </c>
      <c r="C13" s="38">
        <v>0.47916666666666669</v>
      </c>
      <c r="D13" s="97">
        <f>C13-C12</f>
        <v>0.15625</v>
      </c>
    </row>
    <row r="14" spans="1:7" x14ac:dyDescent="0.35">
      <c r="A14" s="95">
        <v>2</v>
      </c>
      <c r="B14" s="96" t="s">
        <v>10</v>
      </c>
      <c r="C14" s="38">
        <v>0.54166666666666663</v>
      </c>
      <c r="D14" s="95"/>
    </row>
    <row r="15" spans="1:7" x14ac:dyDescent="0.35">
      <c r="A15" s="95">
        <v>2</v>
      </c>
      <c r="B15" s="96" t="s">
        <v>8</v>
      </c>
      <c r="C15" s="38">
        <v>0.69791666666666663</v>
      </c>
      <c r="D15" s="97">
        <f>C15-C14</f>
        <v>0.15625</v>
      </c>
    </row>
    <row r="16" spans="1:7" x14ac:dyDescent="0.35">
      <c r="A16" s="95">
        <v>2</v>
      </c>
      <c r="B16" s="96" t="s">
        <v>10</v>
      </c>
      <c r="C16" s="38">
        <v>0.75</v>
      </c>
      <c r="D16" s="95"/>
    </row>
    <row r="17" spans="1:4" x14ac:dyDescent="0.35">
      <c r="A17" s="95">
        <v>2</v>
      </c>
      <c r="B17" s="96" t="s">
        <v>5</v>
      </c>
      <c r="C17" s="38">
        <v>0.91666666666666663</v>
      </c>
      <c r="D17" s="97">
        <f>C17-C16</f>
        <v>0.16666666666666663</v>
      </c>
    </row>
    <row r="18" spans="1:4" x14ac:dyDescent="0.35">
      <c r="A18" s="98" t="s">
        <v>12</v>
      </c>
      <c r="B18" s="98"/>
      <c r="C18" s="26"/>
      <c r="D18" s="99">
        <f>D13+D15+D17</f>
        <v>0.47916666666666663</v>
      </c>
    </row>
    <row r="19" spans="1:4" x14ac:dyDescent="0.35">
      <c r="A19" s="100">
        <v>3</v>
      </c>
      <c r="B19" s="101" t="s">
        <v>4</v>
      </c>
      <c r="C19" s="123">
        <v>0.32291666666666669</v>
      </c>
      <c r="D19" s="100"/>
    </row>
    <row r="20" spans="1:4" x14ac:dyDescent="0.35">
      <c r="A20" s="100">
        <v>3</v>
      </c>
      <c r="B20" s="101" t="s">
        <v>8</v>
      </c>
      <c r="C20" s="123">
        <v>0.5</v>
      </c>
      <c r="D20" s="102">
        <f>C20-C19</f>
        <v>0.17708333333333331</v>
      </c>
    </row>
    <row r="21" spans="1:4" x14ac:dyDescent="0.35">
      <c r="A21" s="100">
        <v>3</v>
      </c>
      <c r="B21" s="101" t="s">
        <v>10</v>
      </c>
      <c r="C21" s="70">
        <v>0.73958333333333337</v>
      </c>
      <c r="D21" s="100"/>
    </row>
    <row r="22" spans="1:4" x14ac:dyDescent="0.35">
      <c r="A22" s="100">
        <v>3</v>
      </c>
      <c r="B22" s="101" t="s">
        <v>5</v>
      </c>
      <c r="C22" s="70">
        <v>0.875</v>
      </c>
      <c r="D22" s="102">
        <f>C22-C21</f>
        <v>0.13541666666666663</v>
      </c>
    </row>
    <row r="23" spans="1:4" x14ac:dyDescent="0.35">
      <c r="A23" s="132" t="s">
        <v>13</v>
      </c>
      <c r="B23" s="132"/>
      <c r="C23" s="71"/>
      <c r="D23" s="105">
        <f>D20+D22</f>
        <v>0.31249999999999994</v>
      </c>
    </row>
    <row r="24" spans="1:4" x14ac:dyDescent="0.35">
      <c r="A24" s="126">
        <v>4</v>
      </c>
      <c r="B24" s="127" t="s">
        <v>4</v>
      </c>
      <c r="C24" s="69">
        <v>0.32291666666666669</v>
      </c>
      <c r="D24" s="126"/>
    </row>
    <row r="25" spans="1:4" x14ac:dyDescent="0.35">
      <c r="A25" s="126">
        <v>4</v>
      </c>
      <c r="B25" s="127" t="s">
        <v>5</v>
      </c>
      <c r="C25" s="72">
        <v>0.5</v>
      </c>
      <c r="D25" s="128">
        <f>C25-C24</f>
        <v>0.17708333333333331</v>
      </c>
    </row>
    <row r="26" spans="1:4" x14ac:dyDescent="0.35">
      <c r="A26" s="129" t="s">
        <v>14</v>
      </c>
      <c r="B26" s="129"/>
      <c r="C26" s="73"/>
      <c r="D26" s="130">
        <f>D25</f>
        <v>0.17708333333333331</v>
      </c>
    </row>
    <row r="27" spans="1:4" x14ac:dyDescent="0.35">
      <c r="A27" s="106" t="s">
        <v>15</v>
      </c>
      <c r="B27" s="107"/>
      <c r="C27" s="108"/>
      <c r="D27" s="109">
        <f>D4+D11+D18+D23+D26</f>
        <v>1.5104166666666667</v>
      </c>
    </row>
  </sheetData>
  <sheetProtection sheet="1" objects="1" scenarios="1"/>
  <mergeCells count="1">
    <mergeCell ref="A27:C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57379-762E-4DD2-BEDD-8DC066F13F99}">
  <sheetPr>
    <tabColor rgb="FF9999FF"/>
  </sheetPr>
  <dimension ref="A1:I20"/>
  <sheetViews>
    <sheetView tabSelected="1" workbookViewId="0">
      <selection activeCell="F16" sqref="F16"/>
    </sheetView>
  </sheetViews>
  <sheetFormatPr defaultColWidth="11.453125" defaultRowHeight="14.5" x14ac:dyDescent="0.35"/>
  <cols>
    <col min="1" max="1" width="15.7265625" style="80" customWidth="1"/>
    <col min="2" max="2" width="14.453125" style="80" customWidth="1"/>
    <col min="3" max="3" width="14.26953125" style="80" bestFit="1" customWidth="1"/>
    <col min="4" max="4" width="18" style="80" bestFit="1" customWidth="1"/>
    <col min="5" max="7" width="9.1796875" style="80" bestFit="1" customWidth="1"/>
    <col min="8" max="8" width="23" style="80" customWidth="1"/>
    <col min="9" max="9" width="14.1796875" style="80" customWidth="1"/>
    <col min="10" max="16384" width="11.453125" style="80"/>
  </cols>
  <sheetData>
    <row r="1" spans="1:9" x14ac:dyDescent="0.35">
      <c r="A1" s="79" t="s">
        <v>0</v>
      </c>
      <c r="B1" s="79" t="s">
        <v>1</v>
      </c>
      <c r="C1" s="23" t="s">
        <v>2</v>
      </c>
      <c r="D1" s="79" t="s">
        <v>3</v>
      </c>
    </row>
    <row r="2" spans="1:9" x14ac:dyDescent="0.35">
      <c r="A2" s="81">
        <v>0</v>
      </c>
      <c r="B2" s="82" t="s">
        <v>4</v>
      </c>
      <c r="C2" s="111">
        <v>0.66666666666666663</v>
      </c>
      <c r="D2" s="81"/>
    </row>
    <row r="3" spans="1:9" x14ac:dyDescent="0.35">
      <c r="A3" s="81">
        <v>0</v>
      </c>
      <c r="B3" s="82" t="s">
        <v>5</v>
      </c>
      <c r="C3" s="111">
        <v>0.79166666666666663</v>
      </c>
      <c r="D3" s="83">
        <f>C3-C2</f>
        <v>0.125</v>
      </c>
      <c r="H3" s="84" t="s">
        <v>7</v>
      </c>
      <c r="I3" s="85">
        <v>1.1979166666666667</v>
      </c>
    </row>
    <row r="4" spans="1:9" x14ac:dyDescent="0.35">
      <c r="A4" s="86" t="s">
        <v>6</v>
      </c>
      <c r="B4" s="86"/>
      <c r="C4" s="86"/>
      <c r="D4" s="87">
        <f>D3</f>
        <v>0.125</v>
      </c>
      <c r="H4" s="84" t="s">
        <v>9</v>
      </c>
      <c r="I4" s="88">
        <f>D20</f>
        <v>1.0625</v>
      </c>
    </row>
    <row r="5" spans="1:9" x14ac:dyDescent="0.35">
      <c r="A5" s="89">
        <v>1</v>
      </c>
      <c r="B5" s="90" t="s">
        <v>4</v>
      </c>
      <c r="C5" s="112">
        <v>0.41666666666666669</v>
      </c>
      <c r="D5" s="89"/>
      <c r="H5" s="91"/>
      <c r="I5" s="91"/>
    </row>
    <row r="6" spans="1:9" x14ac:dyDescent="0.35">
      <c r="A6" s="89">
        <v>1</v>
      </c>
      <c r="B6" s="90" t="s">
        <v>8</v>
      </c>
      <c r="C6" s="112">
        <v>0.5</v>
      </c>
      <c r="D6" s="92">
        <f>C6-C5</f>
        <v>8.3333333333333315E-2</v>
      </c>
    </row>
    <row r="7" spans="1:9" x14ac:dyDescent="0.35">
      <c r="A7" s="89">
        <v>1</v>
      </c>
      <c r="B7" s="90" t="s">
        <v>10</v>
      </c>
      <c r="C7" s="112">
        <v>0.52083333333333337</v>
      </c>
      <c r="D7" s="89"/>
    </row>
    <row r="8" spans="1:9" x14ac:dyDescent="0.35">
      <c r="A8" s="89">
        <v>1</v>
      </c>
      <c r="B8" s="90" t="s">
        <v>8</v>
      </c>
      <c r="C8" s="112">
        <v>0.70833333333333337</v>
      </c>
      <c r="D8" s="92">
        <f>C8-C7</f>
        <v>0.1875</v>
      </c>
    </row>
    <row r="9" spans="1:9" x14ac:dyDescent="0.35">
      <c r="A9" s="89">
        <v>1</v>
      </c>
      <c r="B9" s="90" t="s">
        <v>10</v>
      </c>
      <c r="C9" s="112">
        <v>0.75</v>
      </c>
      <c r="D9" s="89"/>
    </row>
    <row r="10" spans="1:9" x14ac:dyDescent="0.35">
      <c r="A10" s="89">
        <v>1</v>
      </c>
      <c r="B10" s="90" t="s">
        <v>5</v>
      </c>
      <c r="C10" s="112">
        <v>0.89583333333333337</v>
      </c>
      <c r="D10" s="92">
        <f>C10-C9</f>
        <v>0.14583333333333337</v>
      </c>
    </row>
    <row r="11" spans="1:9" x14ac:dyDescent="0.35">
      <c r="A11" s="93" t="s">
        <v>11</v>
      </c>
      <c r="B11" s="93"/>
      <c r="C11" s="93"/>
      <c r="D11" s="94">
        <f>D6+D8+D10</f>
        <v>0.41666666666666669</v>
      </c>
    </row>
    <row r="12" spans="1:9" x14ac:dyDescent="0.35">
      <c r="A12" s="95">
        <v>2</v>
      </c>
      <c r="B12" s="96" t="s">
        <v>4</v>
      </c>
      <c r="C12" s="113">
        <v>0.32291666666666669</v>
      </c>
      <c r="D12" s="95"/>
    </row>
    <row r="13" spans="1:9" x14ac:dyDescent="0.35">
      <c r="A13" s="95">
        <v>2</v>
      </c>
      <c r="B13" s="96" t="s">
        <v>8</v>
      </c>
      <c r="C13" s="113">
        <v>0.48958333333333331</v>
      </c>
      <c r="D13" s="97">
        <f>C13-C12</f>
        <v>0.16666666666666663</v>
      </c>
    </row>
    <row r="14" spans="1:9" x14ac:dyDescent="0.35">
      <c r="A14" s="95">
        <v>2</v>
      </c>
      <c r="B14" s="96" t="s">
        <v>10</v>
      </c>
      <c r="C14" s="113">
        <v>0.53125</v>
      </c>
      <c r="D14" s="95"/>
    </row>
    <row r="15" spans="1:9" x14ac:dyDescent="0.35">
      <c r="A15" s="95">
        <v>2</v>
      </c>
      <c r="B15" s="96" t="s">
        <v>8</v>
      </c>
      <c r="C15" s="114">
        <v>0.69791666666666663</v>
      </c>
      <c r="D15" s="97">
        <f>C15-C14</f>
        <v>0.16666666666666663</v>
      </c>
    </row>
    <row r="16" spans="1:9" x14ac:dyDescent="0.35">
      <c r="A16" s="98" t="s">
        <v>12</v>
      </c>
      <c r="B16" s="98"/>
      <c r="C16" s="98"/>
      <c r="D16" s="99">
        <f>D13+D15</f>
        <v>0.33333333333333326</v>
      </c>
    </row>
    <row r="17" spans="1:4" x14ac:dyDescent="0.35">
      <c r="A17" s="100">
        <v>3</v>
      </c>
      <c r="B17" s="101" t="s">
        <v>4</v>
      </c>
      <c r="C17" s="115">
        <v>0.34375</v>
      </c>
      <c r="D17" s="100"/>
    </row>
    <row r="18" spans="1:4" x14ac:dyDescent="0.35">
      <c r="A18" s="100">
        <v>3</v>
      </c>
      <c r="B18" s="101" t="s">
        <v>5</v>
      </c>
      <c r="C18" s="115">
        <v>0.53125</v>
      </c>
      <c r="D18" s="102">
        <f>C18-C17</f>
        <v>0.1875</v>
      </c>
    </row>
    <row r="19" spans="1:4" x14ac:dyDescent="0.35">
      <c r="A19" s="103" t="s">
        <v>13</v>
      </c>
      <c r="B19" s="104"/>
      <c r="C19" s="104"/>
      <c r="D19" s="105">
        <f>D18</f>
        <v>0.1875</v>
      </c>
    </row>
    <row r="20" spans="1:4" x14ac:dyDescent="0.35">
      <c r="A20" s="106" t="s">
        <v>15</v>
      </c>
      <c r="B20" s="107"/>
      <c r="C20" s="108"/>
      <c r="D20" s="109">
        <f>D4+D11+D16+D19</f>
        <v>1.0625</v>
      </c>
    </row>
  </sheetData>
  <sheetProtection sheet="1" objects="1" scenarios="1"/>
  <mergeCells count="1">
    <mergeCell ref="A20:C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D739-9C3F-4048-897A-0EBC7779E02B}">
  <sheetPr>
    <tabColor rgb="FF9999FF"/>
  </sheetPr>
  <dimension ref="A1:I22"/>
  <sheetViews>
    <sheetView workbookViewId="0">
      <selection activeCell="E8" sqref="E8"/>
    </sheetView>
  </sheetViews>
  <sheetFormatPr defaultColWidth="11.453125" defaultRowHeight="14.5" x14ac:dyDescent="0.35"/>
  <cols>
    <col min="1" max="1" width="15.7265625" style="80" customWidth="1"/>
    <col min="2" max="2" width="14.453125" style="80" customWidth="1"/>
    <col min="3" max="3" width="14.26953125" style="80" bestFit="1" customWidth="1"/>
    <col min="4" max="4" width="18" style="80" bestFit="1" customWidth="1"/>
    <col min="5" max="7" width="9.1796875" style="80" bestFit="1" customWidth="1"/>
    <col min="8" max="8" width="23" style="80" customWidth="1"/>
    <col min="9" max="9" width="14.1796875" style="80" customWidth="1"/>
    <col min="10" max="16384" width="11.453125" style="80"/>
  </cols>
  <sheetData>
    <row r="1" spans="1:9" x14ac:dyDescent="0.35">
      <c r="A1" s="79" t="s">
        <v>0</v>
      </c>
      <c r="B1" s="79" t="s">
        <v>1</v>
      </c>
      <c r="C1" s="23" t="s">
        <v>2</v>
      </c>
      <c r="D1" s="79" t="s">
        <v>3</v>
      </c>
    </row>
    <row r="2" spans="1:9" x14ac:dyDescent="0.35">
      <c r="A2" s="81">
        <v>0</v>
      </c>
      <c r="B2" s="82" t="s">
        <v>4</v>
      </c>
      <c r="C2" s="111">
        <v>0.66666666666666663</v>
      </c>
      <c r="D2" s="81"/>
    </row>
    <row r="3" spans="1:9" x14ac:dyDescent="0.35">
      <c r="A3" s="81">
        <v>0</v>
      </c>
      <c r="B3" s="82" t="s">
        <v>5</v>
      </c>
      <c r="C3" s="111">
        <v>0.79166666666666663</v>
      </c>
      <c r="D3" s="83">
        <f>C3-C2</f>
        <v>0.125</v>
      </c>
      <c r="H3" s="84" t="s">
        <v>7</v>
      </c>
      <c r="I3" s="85">
        <v>1.1979166666666667</v>
      </c>
    </row>
    <row r="4" spans="1:9" x14ac:dyDescent="0.35">
      <c r="A4" s="86" t="s">
        <v>6</v>
      </c>
      <c r="B4" s="86"/>
      <c r="C4" s="86"/>
      <c r="D4" s="87">
        <f>D3</f>
        <v>0.125</v>
      </c>
      <c r="H4" s="84" t="s">
        <v>9</v>
      </c>
      <c r="I4" s="88">
        <f>D22</f>
        <v>1.1041666666666665</v>
      </c>
    </row>
    <row r="5" spans="1:9" x14ac:dyDescent="0.35">
      <c r="A5" s="89">
        <v>1</v>
      </c>
      <c r="B5" s="90" t="s">
        <v>4</v>
      </c>
      <c r="C5" s="112">
        <v>0.41666666666666669</v>
      </c>
      <c r="D5" s="89"/>
      <c r="H5" s="91"/>
      <c r="I5" s="91"/>
    </row>
    <row r="6" spans="1:9" x14ac:dyDescent="0.35">
      <c r="A6" s="89">
        <v>1</v>
      </c>
      <c r="B6" s="90" t="s">
        <v>8</v>
      </c>
      <c r="C6" s="112">
        <v>0.5</v>
      </c>
      <c r="D6" s="92">
        <f>C6-C5</f>
        <v>8.3333333333333315E-2</v>
      </c>
    </row>
    <row r="7" spans="1:9" x14ac:dyDescent="0.35">
      <c r="A7" s="89">
        <v>1</v>
      </c>
      <c r="B7" s="90" t="s">
        <v>10</v>
      </c>
      <c r="C7" s="112">
        <v>0.52083333333333337</v>
      </c>
      <c r="D7" s="89"/>
    </row>
    <row r="8" spans="1:9" x14ac:dyDescent="0.35">
      <c r="A8" s="89">
        <v>1</v>
      </c>
      <c r="B8" s="90" t="s">
        <v>8</v>
      </c>
      <c r="C8" s="112">
        <v>0.70833333333333337</v>
      </c>
      <c r="D8" s="92">
        <f>C8-C7</f>
        <v>0.1875</v>
      </c>
    </row>
    <row r="9" spans="1:9" x14ac:dyDescent="0.35">
      <c r="A9" s="89">
        <v>1</v>
      </c>
      <c r="B9" s="90" t="s">
        <v>10</v>
      </c>
      <c r="C9" s="112">
        <v>0.75</v>
      </c>
      <c r="D9" s="89"/>
    </row>
    <row r="10" spans="1:9" x14ac:dyDescent="0.35">
      <c r="A10" s="89">
        <v>1</v>
      </c>
      <c r="B10" s="90" t="s">
        <v>5</v>
      </c>
      <c r="C10" s="112">
        <v>0.89583333333333337</v>
      </c>
      <c r="D10" s="92">
        <f>C10-C9</f>
        <v>0.14583333333333337</v>
      </c>
    </row>
    <row r="11" spans="1:9" x14ac:dyDescent="0.35">
      <c r="A11" s="93" t="s">
        <v>11</v>
      </c>
      <c r="B11" s="93"/>
      <c r="C11" s="93"/>
      <c r="D11" s="94">
        <f>D6+D8+D10</f>
        <v>0.41666666666666669</v>
      </c>
    </row>
    <row r="12" spans="1:9" x14ac:dyDescent="0.35">
      <c r="A12" s="95">
        <v>2</v>
      </c>
      <c r="B12" s="96" t="s">
        <v>4</v>
      </c>
      <c r="C12" s="113">
        <v>0.32291666666666669</v>
      </c>
      <c r="D12" s="95"/>
    </row>
    <row r="13" spans="1:9" x14ac:dyDescent="0.35">
      <c r="A13" s="95">
        <v>2</v>
      </c>
      <c r="B13" s="96" t="s">
        <v>8</v>
      </c>
      <c r="C13" s="113">
        <v>0.48958333333333331</v>
      </c>
      <c r="D13" s="97">
        <f>C13-C12</f>
        <v>0.16666666666666663</v>
      </c>
    </row>
    <row r="14" spans="1:9" x14ac:dyDescent="0.35">
      <c r="A14" s="95">
        <v>2</v>
      </c>
      <c r="B14" s="96" t="s">
        <v>10</v>
      </c>
      <c r="C14" s="113">
        <v>0.53125</v>
      </c>
      <c r="D14" s="95"/>
    </row>
    <row r="15" spans="1:9" x14ac:dyDescent="0.35">
      <c r="A15" s="95">
        <v>2</v>
      </c>
      <c r="B15" s="96" t="s">
        <v>8</v>
      </c>
      <c r="C15" s="114">
        <v>0.60416666666666663</v>
      </c>
      <c r="D15" s="97">
        <f>C15-C14</f>
        <v>7.291666666666663E-2</v>
      </c>
    </row>
    <row r="16" spans="1:9" x14ac:dyDescent="0.35">
      <c r="A16" s="95">
        <v>2</v>
      </c>
      <c r="B16" s="96" t="s">
        <v>10</v>
      </c>
      <c r="C16" s="113">
        <v>0.73958333333333337</v>
      </c>
      <c r="D16" s="95"/>
    </row>
    <row r="17" spans="1:4" x14ac:dyDescent="0.35">
      <c r="A17" s="95">
        <v>2</v>
      </c>
      <c r="B17" s="96" t="s">
        <v>5</v>
      </c>
      <c r="C17" s="113">
        <v>0.875</v>
      </c>
      <c r="D17" s="97">
        <f>C17-C16</f>
        <v>0.13541666666666663</v>
      </c>
    </row>
    <row r="18" spans="1:4" x14ac:dyDescent="0.35">
      <c r="A18" s="98" t="s">
        <v>12</v>
      </c>
      <c r="B18" s="98"/>
      <c r="C18" s="98"/>
      <c r="D18" s="99">
        <f>D13+D15+D17</f>
        <v>0.37499999999999989</v>
      </c>
    </row>
    <row r="19" spans="1:4" x14ac:dyDescent="0.35">
      <c r="A19" s="116">
        <v>3</v>
      </c>
      <c r="B19" s="117" t="s">
        <v>4</v>
      </c>
      <c r="C19" s="122">
        <v>0.34375</v>
      </c>
      <c r="D19" s="116"/>
    </row>
    <row r="20" spans="1:4" x14ac:dyDescent="0.35">
      <c r="A20" s="116">
        <v>3</v>
      </c>
      <c r="B20" s="117" t="s">
        <v>5</v>
      </c>
      <c r="C20" s="122">
        <v>0.53125</v>
      </c>
      <c r="D20" s="118">
        <f>C20-C19</f>
        <v>0.1875</v>
      </c>
    </row>
    <row r="21" spans="1:4" x14ac:dyDescent="0.35">
      <c r="A21" s="119" t="s">
        <v>13</v>
      </c>
      <c r="B21" s="120"/>
      <c r="C21" s="120"/>
      <c r="D21" s="121">
        <f>D20</f>
        <v>0.1875</v>
      </c>
    </row>
    <row r="22" spans="1:4" x14ac:dyDescent="0.35">
      <c r="A22" s="106" t="s">
        <v>15</v>
      </c>
      <c r="B22" s="107"/>
      <c r="C22" s="108"/>
      <c r="D22" s="109">
        <f>D4+D11+D18+D21</f>
        <v>1.1041666666666665</v>
      </c>
    </row>
  </sheetData>
  <sheetProtection sheet="1" objects="1" scenarios="1"/>
  <mergeCells count="1">
    <mergeCell ref="A22:C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BB262-A53E-9C4F-A24D-D9E6569D1AC2}">
  <sheetPr>
    <tabColor rgb="FF00B050"/>
  </sheetPr>
  <dimension ref="A1:G25"/>
  <sheetViews>
    <sheetView zoomScaleNormal="100" workbookViewId="0">
      <selection activeCell="B12" sqref="B12"/>
    </sheetView>
  </sheetViews>
  <sheetFormatPr defaultColWidth="11.453125" defaultRowHeight="14.5" x14ac:dyDescent="0.35"/>
  <cols>
    <col min="1" max="1" width="11.7265625" style="80" customWidth="1"/>
    <col min="2" max="2" width="14.54296875" style="80" bestFit="1" customWidth="1"/>
    <col min="3" max="3" width="13.7265625" style="80" customWidth="1"/>
    <col min="4" max="4" width="18" style="80" bestFit="1" customWidth="1"/>
    <col min="5" max="5" width="11.453125" style="80"/>
    <col min="6" max="6" width="22.453125" style="80" customWidth="1"/>
    <col min="7" max="16384" width="11.453125" style="80"/>
  </cols>
  <sheetData>
    <row r="1" spans="1:7" x14ac:dyDescent="0.35">
      <c r="A1" s="79" t="s">
        <v>0</v>
      </c>
      <c r="B1" s="79" t="s">
        <v>1</v>
      </c>
      <c r="C1" s="23" t="s">
        <v>2</v>
      </c>
      <c r="D1" s="79" t="s">
        <v>3</v>
      </c>
    </row>
    <row r="2" spans="1:7" x14ac:dyDescent="0.35">
      <c r="A2" s="81">
        <v>0</v>
      </c>
      <c r="B2" s="137" t="s">
        <v>4</v>
      </c>
      <c r="C2" s="134">
        <v>0.66666666666666663</v>
      </c>
      <c r="D2" s="81"/>
    </row>
    <row r="3" spans="1:7" x14ac:dyDescent="0.35">
      <c r="A3" s="81">
        <v>0</v>
      </c>
      <c r="B3" s="137" t="s">
        <v>5</v>
      </c>
      <c r="C3" s="66">
        <v>0.79166666666666663</v>
      </c>
      <c r="D3" s="83">
        <f>C3-C2</f>
        <v>0.125</v>
      </c>
    </row>
    <row r="4" spans="1:7" x14ac:dyDescent="0.35">
      <c r="A4" s="124" t="s">
        <v>6</v>
      </c>
      <c r="B4" s="124"/>
      <c r="C4" s="33"/>
      <c r="D4" s="87">
        <f>D3</f>
        <v>0.125</v>
      </c>
    </row>
    <row r="5" spans="1:7" x14ac:dyDescent="0.35">
      <c r="A5" s="89">
        <v>1</v>
      </c>
      <c r="B5" s="90" t="s">
        <v>4</v>
      </c>
      <c r="C5" s="136">
        <v>0.33333333333333331</v>
      </c>
      <c r="D5" s="89"/>
    </row>
    <row r="6" spans="1:7" x14ac:dyDescent="0.35">
      <c r="A6" s="89">
        <v>1</v>
      </c>
      <c r="B6" s="90" t="s">
        <v>8</v>
      </c>
      <c r="C6" s="67">
        <v>0.5</v>
      </c>
      <c r="D6" s="92">
        <f>C6-C5</f>
        <v>0.16666666666666669</v>
      </c>
      <c r="F6" s="84" t="s">
        <v>7</v>
      </c>
      <c r="G6" s="88">
        <v>1.6145833333333333</v>
      </c>
    </row>
    <row r="7" spans="1:7" x14ac:dyDescent="0.35">
      <c r="A7" s="89">
        <v>1</v>
      </c>
      <c r="B7" s="90" t="s">
        <v>10</v>
      </c>
      <c r="C7" s="67">
        <v>0.54166666666666663</v>
      </c>
      <c r="D7" s="89"/>
      <c r="F7" s="84" t="s">
        <v>9</v>
      </c>
      <c r="G7" s="88">
        <f>D25</f>
        <v>1.5416666666666667</v>
      </c>
    </row>
    <row r="8" spans="1:7" x14ac:dyDescent="0.35">
      <c r="A8" s="89">
        <v>1</v>
      </c>
      <c r="B8" s="90" t="s">
        <v>5</v>
      </c>
      <c r="C8" s="67">
        <v>0.72916666666666663</v>
      </c>
      <c r="D8" s="92">
        <f>C8-C7</f>
        <v>0.1875</v>
      </c>
      <c r="F8" s="91"/>
      <c r="G8" s="91"/>
    </row>
    <row r="9" spans="1:7" x14ac:dyDescent="0.35">
      <c r="A9" s="144" t="s">
        <v>11</v>
      </c>
      <c r="B9" s="144"/>
      <c r="C9" s="34"/>
      <c r="D9" s="94">
        <f>D6+D8</f>
        <v>0.35416666666666669</v>
      </c>
    </row>
    <row r="10" spans="1:7" x14ac:dyDescent="0.35">
      <c r="A10" s="95">
        <v>2</v>
      </c>
      <c r="B10" s="96" t="s">
        <v>4</v>
      </c>
      <c r="C10" s="78">
        <v>0.33333333333333331</v>
      </c>
      <c r="D10" s="95"/>
    </row>
    <row r="11" spans="1:7" x14ac:dyDescent="0.35">
      <c r="A11" s="95">
        <v>2</v>
      </c>
      <c r="B11" s="96" t="s">
        <v>8</v>
      </c>
      <c r="C11" s="38">
        <v>0.5</v>
      </c>
      <c r="D11" s="97">
        <f>C11-C10</f>
        <v>0.16666666666666669</v>
      </c>
    </row>
    <row r="12" spans="1:7" x14ac:dyDescent="0.35">
      <c r="A12" s="95">
        <v>2</v>
      </c>
      <c r="B12" s="96" t="s">
        <v>10</v>
      </c>
      <c r="C12" s="38">
        <v>0.54166666666666663</v>
      </c>
      <c r="D12" s="95"/>
    </row>
    <row r="13" spans="1:7" x14ac:dyDescent="0.35">
      <c r="A13" s="95">
        <v>2</v>
      </c>
      <c r="B13" s="96" t="s">
        <v>5</v>
      </c>
      <c r="C13" s="38">
        <v>0.72916666666666663</v>
      </c>
      <c r="D13" s="97">
        <f>C13-C12</f>
        <v>0.1875</v>
      </c>
    </row>
    <row r="14" spans="1:7" x14ac:dyDescent="0.35">
      <c r="A14" s="147" t="s">
        <v>21</v>
      </c>
      <c r="B14" s="96"/>
      <c r="C14" s="38"/>
      <c r="D14" s="99">
        <f>D11+D13</f>
        <v>0.35416666666666669</v>
      </c>
    </row>
    <row r="15" spans="1:7" x14ac:dyDescent="0.35">
      <c r="A15" s="100">
        <v>3</v>
      </c>
      <c r="B15" s="101" t="s">
        <v>4</v>
      </c>
      <c r="C15" s="123">
        <v>0.33333333333333331</v>
      </c>
      <c r="D15" s="100"/>
    </row>
    <row r="16" spans="1:7" x14ac:dyDescent="0.35">
      <c r="A16" s="100">
        <v>3</v>
      </c>
      <c r="B16" s="101" t="s">
        <v>8</v>
      </c>
      <c r="C16" s="70">
        <v>0.5</v>
      </c>
      <c r="D16" s="102">
        <f>C16-C15</f>
        <v>0.16666666666666669</v>
      </c>
    </row>
    <row r="17" spans="1:4" x14ac:dyDescent="0.35">
      <c r="A17" s="100">
        <v>3</v>
      </c>
      <c r="B17" s="101" t="s">
        <v>10</v>
      </c>
      <c r="C17" s="70">
        <v>0.54166666666666663</v>
      </c>
      <c r="D17" s="100"/>
    </row>
    <row r="18" spans="1:4" x14ac:dyDescent="0.35">
      <c r="A18" s="100">
        <v>3</v>
      </c>
      <c r="B18" s="101" t="s">
        <v>5</v>
      </c>
      <c r="C18" s="70">
        <v>0.72916666666666663</v>
      </c>
      <c r="D18" s="102">
        <f>C18-C17</f>
        <v>0.1875</v>
      </c>
    </row>
    <row r="19" spans="1:4" x14ac:dyDescent="0.35">
      <c r="A19" s="156" t="s">
        <v>24</v>
      </c>
      <c r="B19" s="101"/>
      <c r="C19" s="155"/>
      <c r="D19" s="105">
        <f>D16+D18</f>
        <v>0.35416666666666669</v>
      </c>
    </row>
    <row r="20" spans="1:4" x14ac:dyDescent="0.35">
      <c r="A20" s="126">
        <v>4</v>
      </c>
      <c r="B20" s="127" t="s">
        <v>4</v>
      </c>
      <c r="C20" s="72">
        <v>0.33333333333333331</v>
      </c>
      <c r="D20" s="126"/>
    </row>
    <row r="21" spans="1:4" x14ac:dyDescent="0.35">
      <c r="A21" s="126">
        <v>4</v>
      </c>
      <c r="B21" s="127" t="s">
        <v>8</v>
      </c>
      <c r="C21" s="69">
        <v>0.5</v>
      </c>
      <c r="D21" s="128">
        <f>C21-C20</f>
        <v>0.16666666666666669</v>
      </c>
    </row>
    <row r="22" spans="1:4" x14ac:dyDescent="0.35">
      <c r="A22" s="126">
        <v>4</v>
      </c>
      <c r="B22" s="127" t="s">
        <v>10</v>
      </c>
      <c r="C22" s="69">
        <v>0.54166666666666663</v>
      </c>
      <c r="D22" s="126"/>
    </row>
    <row r="23" spans="1:4" x14ac:dyDescent="0.35">
      <c r="A23" s="126">
        <v>4</v>
      </c>
      <c r="B23" s="127" t="s">
        <v>5</v>
      </c>
      <c r="C23" s="69">
        <v>0.72916666666666663</v>
      </c>
      <c r="D23" s="128">
        <f>C23-C22</f>
        <v>0.1875</v>
      </c>
    </row>
    <row r="24" spans="1:4" x14ac:dyDescent="0.35">
      <c r="A24" s="157" t="s">
        <v>14</v>
      </c>
      <c r="B24" s="158"/>
      <c r="C24" s="40"/>
      <c r="D24" s="130">
        <f>D21+D23</f>
        <v>0.35416666666666669</v>
      </c>
    </row>
    <row r="25" spans="1:4" x14ac:dyDescent="0.35">
      <c r="A25" s="153" t="s">
        <v>15</v>
      </c>
      <c r="B25" s="153"/>
      <c r="C25" s="153"/>
      <c r="D25" s="109">
        <f>D4+D9+D14+D19+D24</f>
        <v>1.5416666666666667</v>
      </c>
    </row>
  </sheetData>
  <sheetProtection sheet="1" objects="1" scenarios="1"/>
  <mergeCells count="1">
    <mergeCell ref="A25:C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583CA95BD21469A279DB94DFC1C0E" ma:contentTypeVersion="20" ma:contentTypeDescription="Create a new document." ma:contentTypeScope="" ma:versionID="543413b21e02b8eb1eb8494ab421b8b2">
  <xsd:schema xmlns:xsd="http://www.w3.org/2001/XMLSchema" xmlns:xs="http://www.w3.org/2001/XMLSchema" xmlns:p="http://schemas.microsoft.com/office/2006/metadata/properties" xmlns:ns1="http://schemas.microsoft.com/sharepoint/v3" xmlns:ns2="3bb6da58-4a4d-4220-bc4f-d1945d79b6d8" xmlns:ns3="d53c112e-0300-4055-9154-8c44e1c95e6c" targetNamespace="http://schemas.microsoft.com/office/2006/metadata/properties" ma:root="true" ma:fieldsID="ad9d556f674249fa823da6083a5c053d" ns1:_="" ns2:_="" ns3:_="">
    <xsd:import namespace="http://schemas.microsoft.com/sharepoint/v3"/>
    <xsd:import namespace="3bb6da58-4a4d-4220-bc4f-d1945d79b6d8"/>
    <xsd:import namespace="d53c112e-0300-4055-9154-8c44e1c95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6da58-4a4d-4220-bc4f-d1945d79b6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1e54218-5d1f-4016-ba2d-528e50273669}" ma:internalName="TaxCatchAll" ma:showField="CatchAllData" ma:web="3bb6da58-4a4d-4220-bc4f-d1945d79b6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c112e-0300-4055-9154-8c44e1c95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f7d12df-ccb9-4252-8601-1f21c0d63c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3c112e-0300-4055-9154-8c44e1c95e6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3bb6da58-4a4d-4220-bc4f-d1945d79b6d8" xsi:nil="true"/>
  </documentManagement>
</p:properties>
</file>

<file path=customXml/itemProps1.xml><?xml version="1.0" encoding="utf-8"?>
<ds:datastoreItem xmlns:ds="http://schemas.openxmlformats.org/officeDocument/2006/customXml" ds:itemID="{05F6BC09-33B6-4CFC-BBCF-29F8618C71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3ED07E-980E-47E7-AFC7-1C812C1C2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b6da58-4a4d-4220-bc4f-d1945d79b6d8"/>
    <ds:schemaRef ds:uri="d53c112e-0300-4055-9154-8c44e1c95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BD7853-5F5D-4EAF-9E9A-89EE89666460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d53c112e-0300-4055-9154-8c44e1c95e6c"/>
    <ds:schemaRef ds:uri="http://schemas.microsoft.com/sharepoint/v3"/>
    <ds:schemaRef ds:uri="http://schemas.microsoft.com/office/infopath/2007/PartnerControls"/>
    <ds:schemaRef ds:uri="3bb6da58-4a4d-4220-bc4f-d1945d79b6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4D OVERNIGHT</vt:lpstr>
      <vt:lpstr>3D Overnight</vt:lpstr>
      <vt:lpstr>4D RESORT (2nd EVE OFF)</vt:lpstr>
      <vt:lpstr>4D RESORT (2nd AFTERNOON OFF)</vt:lpstr>
      <vt:lpstr>4D RESORT (3rd EVE OFF)</vt:lpstr>
      <vt:lpstr>4D RESORT (3rd AFTERNOON OFF)</vt:lpstr>
      <vt:lpstr>3D RESORT CAMP (EVENING OFF)</vt:lpstr>
      <vt:lpstr>3D RESORT CAMP (AFTERNOON OFF)</vt:lpstr>
      <vt:lpstr>4D Day Camp</vt:lpstr>
      <vt:lpstr>3D Day Camp</vt:lpstr>
      <vt:lpstr>2D Day Camp</vt:lpstr>
      <vt:lpstr>3D Youth</vt:lpstr>
      <vt:lpstr>2D Youth</vt:lpstr>
      <vt:lpstr>4D BYO </vt:lpstr>
      <vt:lpstr>3D BYO</vt:lpstr>
      <vt:lpstr>2D BYO </vt:lpstr>
      <vt:lpstr>1D BYO HOME</vt:lpstr>
      <vt:lpstr>1D Clinic</vt:lpstr>
    </vt:vector>
  </TitlesOfParts>
  <Manager/>
  <Company>Varsity Spirit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Danielle Manninger</dc:creator>
  <cp:keywords/>
  <dc:description/>
  <cp:lastModifiedBy>Danielle Manninger</cp:lastModifiedBy>
  <cp:revision/>
  <dcterms:created xsi:type="dcterms:W3CDTF">2024-02-02T14:59:44Z</dcterms:created>
  <dcterms:modified xsi:type="dcterms:W3CDTF">2024-05-17T21:28:26Z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0x0101001B1583CA95BD21469A279DB94DFC1C0E</vt:lpwstr>
  </property>
  <property fmtid="{D5CDD505-2E9C-101B-9397-08002B2CF9AE}" pid="3" name="MediaServiceImageTags">
    <vt:lpwstr/>
  </property>
</Properties>
</file>